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25"/>
  <workbookPr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07.12/ВИПУСК/"/>
    </mc:Choice>
  </mc:AlternateContent>
  <xr:revisionPtr revIDLastSave="0" documentId="13_ncr:1_{CC27E193-3ED6-4749-8CA6-D1EE553C7213}" xr6:coauthVersionLast="47" xr6:coauthVersionMax="47" xr10:uidLastSave="{00000000-0000-0000-0000-000000000000}"/>
  <bookViews>
    <workbookView xWindow="0" yWindow="0" windowWidth="33600" windowHeight="21000" tabRatio="500" xr2:uid="{00000000-000D-0000-FFFF-FFFF00000000}"/>
  </bookViews>
  <sheets>
    <sheet name="Основний" sheetId="1" r:id="rId1"/>
    <sheet name="Settings" sheetId="2" r:id="rId2"/>
    <sheet name="перевірки" sheetId="3" r:id="rId3"/>
    <sheet name="Перевірка" sheetId="4" state="hidden" r:id="rId4"/>
    <sheet name="Аркуш1" sheetId="5" state="hidden" r:id="rId5"/>
    <sheet name="Алфавітки" sheetId="6" state="hidden" r:id="rId6"/>
  </sheets>
  <definedNames>
    <definedName name="_xlnm._FilterDatabase" localSheetId="5" hidden="1">Алфавітки!$A$1:$H$1</definedName>
    <definedName name="_xlnm._FilterDatabase" localSheetId="0" hidden="1">Основний!$A$10:$O$179</definedName>
    <definedName name="_xlnm.Print_Area" localSheetId="5">Алфавітки!$A$1:$H$101</definedName>
    <definedName name="_xlnm.Print_Area" localSheetId="0">Основний!$10:$13</definedName>
    <definedName name="_xlnm.Print_Area" localSheetId="3">Перевірка!$A$1:$N$202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K627" i="4" l="1"/>
  <c r="K626" i="4"/>
  <c r="K625" i="4"/>
  <c r="K624" i="4"/>
  <c r="K623" i="4"/>
  <c r="K622" i="4"/>
  <c r="K621" i="4"/>
  <c r="K620" i="4"/>
  <c r="K619" i="4"/>
  <c r="K618" i="4"/>
  <c r="K617" i="4"/>
  <c r="K616" i="4"/>
  <c r="K615" i="4"/>
  <c r="K614" i="4"/>
  <c r="K613" i="4"/>
  <c r="K612" i="4"/>
  <c r="K611" i="4"/>
  <c r="K610" i="4"/>
  <c r="K609" i="4"/>
  <c r="K608" i="4"/>
  <c r="K607" i="4"/>
  <c r="K606" i="4"/>
  <c r="K605" i="4"/>
  <c r="K604" i="4"/>
  <c r="K603" i="4"/>
  <c r="K602" i="4"/>
  <c r="K601" i="4"/>
  <c r="K600" i="4"/>
  <c r="K599" i="4"/>
  <c r="K598" i="4"/>
  <c r="K597" i="4"/>
  <c r="K596" i="4"/>
  <c r="K595" i="4"/>
  <c r="K594" i="4"/>
  <c r="K593" i="4"/>
  <c r="K592" i="4"/>
  <c r="K591" i="4"/>
  <c r="K590" i="4"/>
  <c r="K589" i="4"/>
  <c r="K588" i="4"/>
  <c r="K587" i="4"/>
  <c r="K586" i="4"/>
  <c r="K585" i="4"/>
  <c r="K584" i="4"/>
  <c r="K583" i="4"/>
  <c r="K582" i="4"/>
  <c r="K581" i="4"/>
  <c r="K580" i="4"/>
  <c r="K579" i="4"/>
  <c r="K578" i="4"/>
  <c r="K577" i="4"/>
  <c r="K576" i="4"/>
  <c r="K575" i="4"/>
  <c r="K574" i="4"/>
  <c r="K573" i="4"/>
  <c r="K572" i="4"/>
  <c r="K571" i="4"/>
  <c r="K570" i="4"/>
  <c r="K569" i="4"/>
  <c r="K568" i="4"/>
  <c r="K567" i="4"/>
  <c r="K566" i="4"/>
  <c r="K565" i="4"/>
  <c r="K564" i="4"/>
  <c r="K563" i="4"/>
  <c r="K562" i="4"/>
  <c r="K561" i="4"/>
  <c r="K560" i="4"/>
  <c r="K559" i="4"/>
  <c r="K558" i="4"/>
  <c r="K557" i="4"/>
  <c r="K556" i="4"/>
  <c r="K555" i="4"/>
  <c r="K554" i="4"/>
  <c r="K553" i="4"/>
  <c r="K552" i="4"/>
  <c r="K551" i="4"/>
  <c r="K550" i="4"/>
  <c r="K549" i="4"/>
  <c r="K548" i="4"/>
  <c r="K547" i="4"/>
  <c r="K546" i="4"/>
  <c r="K545" i="4"/>
  <c r="K544" i="4"/>
  <c r="K543" i="4"/>
  <c r="K542" i="4"/>
  <c r="K541" i="4"/>
  <c r="K540" i="4"/>
  <c r="K539" i="4"/>
  <c r="K538" i="4"/>
  <c r="K537" i="4"/>
  <c r="K536" i="4"/>
  <c r="K535" i="4"/>
  <c r="K534" i="4"/>
  <c r="K533" i="4"/>
  <c r="K532" i="4"/>
  <c r="K531" i="4"/>
  <c r="K530" i="4"/>
  <c r="K529" i="4"/>
  <c r="K528" i="4"/>
  <c r="K527" i="4"/>
  <c r="K526" i="4"/>
  <c r="K525" i="4"/>
  <c r="K524" i="4"/>
  <c r="K523" i="4"/>
  <c r="K522" i="4"/>
  <c r="K521" i="4"/>
  <c r="K520" i="4"/>
  <c r="K519" i="4"/>
  <c r="K518" i="4"/>
  <c r="K517" i="4"/>
  <c r="K516" i="4"/>
  <c r="K515" i="4"/>
  <c r="K514" i="4"/>
  <c r="K513" i="4"/>
  <c r="K512" i="4"/>
  <c r="K511" i="4"/>
  <c r="K510" i="4"/>
  <c r="K509" i="4"/>
  <c r="K508" i="4"/>
  <c r="K507" i="4"/>
  <c r="K506" i="4"/>
  <c r="K505" i="4"/>
  <c r="K504" i="4"/>
  <c r="K503" i="4"/>
  <c r="K502" i="4"/>
  <c r="K501" i="4"/>
  <c r="K500" i="4"/>
  <c r="K499" i="4"/>
  <c r="K498" i="4"/>
  <c r="K497" i="4"/>
  <c r="K496" i="4"/>
  <c r="K495" i="4"/>
  <c r="K494" i="4"/>
  <c r="K493" i="4"/>
  <c r="K492" i="4"/>
  <c r="K491" i="4"/>
  <c r="K490" i="4"/>
  <c r="K489" i="4"/>
  <c r="K488" i="4"/>
  <c r="K487" i="4"/>
  <c r="K486" i="4"/>
  <c r="K485" i="4"/>
  <c r="K484" i="4"/>
  <c r="K483" i="4"/>
  <c r="K482" i="4"/>
  <c r="K481" i="4"/>
  <c r="K480" i="4"/>
  <c r="K479" i="4"/>
  <c r="K478" i="4"/>
  <c r="K477" i="4"/>
  <c r="K476" i="4"/>
  <c r="K475" i="4"/>
  <c r="K474" i="4"/>
  <c r="K473" i="4"/>
  <c r="K472" i="4"/>
  <c r="K471" i="4"/>
  <c r="K470" i="4"/>
  <c r="K469" i="4"/>
  <c r="K468" i="4"/>
  <c r="K467" i="4"/>
  <c r="K466" i="4"/>
  <c r="K465" i="4"/>
  <c r="K464" i="4"/>
  <c r="K463" i="4"/>
  <c r="K462" i="4"/>
  <c r="K461" i="4"/>
  <c r="K460" i="4"/>
  <c r="K459" i="4"/>
  <c r="K458" i="4"/>
  <c r="K457" i="4"/>
  <c r="K456" i="4"/>
  <c r="K455" i="4"/>
  <c r="K454" i="4"/>
  <c r="K453" i="4"/>
  <c r="K452" i="4"/>
  <c r="K451" i="4"/>
  <c r="K450" i="4"/>
  <c r="K449" i="4"/>
  <c r="K448" i="4"/>
  <c r="K447" i="4"/>
  <c r="K446" i="4"/>
  <c r="K445" i="4"/>
  <c r="K444" i="4"/>
  <c r="K443" i="4"/>
  <c r="K442" i="4"/>
  <c r="K441" i="4"/>
  <c r="K440" i="4"/>
  <c r="K439" i="4"/>
  <c r="K438" i="4"/>
  <c r="K437" i="4"/>
  <c r="K436" i="4"/>
  <c r="K435" i="4"/>
  <c r="K434" i="4"/>
  <c r="K433" i="4"/>
  <c r="K432" i="4"/>
  <c r="K431" i="4"/>
  <c r="K430" i="4"/>
  <c r="K429" i="4"/>
  <c r="K428" i="4"/>
  <c r="K427" i="4"/>
  <c r="K426" i="4"/>
  <c r="K425" i="4"/>
  <c r="K424" i="4"/>
  <c r="K423" i="4"/>
  <c r="K422" i="4"/>
  <c r="K421" i="4"/>
  <c r="K420" i="4"/>
  <c r="K419" i="4"/>
  <c r="K418" i="4"/>
  <c r="K417" i="4"/>
  <c r="K416" i="4"/>
  <c r="K415" i="4"/>
  <c r="K414" i="4"/>
  <c r="K413" i="4"/>
  <c r="K412" i="4"/>
  <c r="K411" i="4"/>
  <c r="K410" i="4"/>
  <c r="K409" i="4"/>
  <c r="K408" i="4"/>
  <c r="K407" i="4"/>
  <c r="K406" i="4"/>
  <c r="K405" i="4"/>
  <c r="K404" i="4"/>
  <c r="K403" i="4"/>
  <c r="K402" i="4"/>
  <c r="K401" i="4"/>
  <c r="K400" i="4"/>
  <c r="K399" i="4"/>
  <c r="K398" i="4"/>
  <c r="K397" i="4"/>
  <c r="K396" i="4"/>
  <c r="K395" i="4"/>
  <c r="K394" i="4"/>
  <c r="K393" i="4"/>
  <c r="K392" i="4"/>
  <c r="K391" i="4"/>
  <c r="K390" i="4"/>
  <c r="K389" i="4"/>
  <c r="K388" i="4"/>
  <c r="K387" i="4"/>
  <c r="K386" i="4"/>
  <c r="K385" i="4"/>
  <c r="K384" i="4"/>
  <c r="K383" i="4"/>
  <c r="K382" i="4"/>
  <c r="K381" i="4"/>
  <c r="K380" i="4"/>
  <c r="K379" i="4"/>
  <c r="K378" i="4"/>
  <c r="K377" i="4"/>
  <c r="K376" i="4"/>
  <c r="K375" i="4"/>
  <c r="K374" i="4"/>
  <c r="K373" i="4"/>
  <c r="K372" i="4"/>
  <c r="K371" i="4"/>
  <c r="K370" i="4"/>
  <c r="K369" i="4"/>
  <c r="K368" i="4"/>
  <c r="K367" i="4"/>
  <c r="K366" i="4"/>
  <c r="K365" i="4"/>
  <c r="K364" i="4"/>
  <c r="K363" i="4"/>
  <c r="K362" i="4"/>
  <c r="K361" i="4"/>
  <c r="K360" i="4"/>
  <c r="K359" i="4"/>
  <c r="K358" i="4"/>
  <c r="K357" i="4"/>
  <c r="K356" i="4"/>
  <c r="K355" i="4"/>
  <c r="K354" i="4"/>
  <c r="K353" i="4"/>
  <c r="K352" i="4"/>
  <c r="K351" i="4"/>
  <c r="K350" i="4"/>
  <c r="K349" i="4"/>
  <c r="K348" i="4"/>
  <c r="K347" i="4"/>
  <c r="K346" i="4"/>
  <c r="K345" i="4"/>
  <c r="K344" i="4"/>
  <c r="K343" i="4"/>
  <c r="K342" i="4"/>
  <c r="K341" i="4"/>
  <c r="K340" i="4"/>
  <c r="K339" i="4"/>
  <c r="K338" i="4"/>
  <c r="K337" i="4"/>
  <c r="K336" i="4"/>
  <c r="K335" i="4"/>
  <c r="K334" i="4"/>
  <c r="K333" i="4"/>
  <c r="K332" i="4"/>
  <c r="K331" i="4"/>
  <c r="K330" i="4"/>
  <c r="K329" i="4"/>
  <c r="K328" i="4"/>
  <c r="K327" i="4"/>
  <c r="K326" i="4"/>
  <c r="K325" i="4"/>
  <c r="K324" i="4"/>
  <c r="K323" i="4"/>
  <c r="K322" i="4"/>
  <c r="K321" i="4"/>
  <c r="K320" i="4"/>
  <c r="K319" i="4"/>
  <c r="K318" i="4"/>
  <c r="K317" i="4"/>
  <c r="K316" i="4"/>
  <c r="K315" i="4"/>
  <c r="K314" i="4"/>
  <c r="K313" i="4"/>
  <c r="K312" i="4"/>
  <c r="K311" i="4"/>
  <c r="K310" i="4"/>
  <c r="K309" i="4"/>
  <c r="K308" i="4"/>
  <c r="K307" i="4"/>
  <c r="K306" i="4"/>
  <c r="K305" i="4"/>
  <c r="K304" i="4"/>
  <c r="K303" i="4"/>
  <c r="K302" i="4"/>
  <c r="K301" i="4"/>
  <c r="K300" i="4"/>
  <c r="K299" i="4"/>
  <c r="K298" i="4"/>
  <c r="K297" i="4"/>
  <c r="K296" i="4"/>
  <c r="K295" i="4"/>
  <c r="K294" i="4"/>
  <c r="K293" i="4"/>
  <c r="K292" i="4"/>
  <c r="K291" i="4"/>
  <c r="K290" i="4"/>
  <c r="K289" i="4"/>
  <c r="K288" i="4"/>
  <c r="K287" i="4"/>
  <c r="K286" i="4"/>
  <c r="K285" i="4"/>
  <c r="K284" i="4"/>
  <c r="K283" i="4"/>
  <c r="K282" i="4"/>
  <c r="K281" i="4"/>
  <c r="K280" i="4"/>
  <c r="K279" i="4"/>
  <c r="K278" i="4"/>
  <c r="K277" i="4"/>
  <c r="K276" i="4"/>
  <c r="K275" i="4"/>
  <c r="K274" i="4"/>
  <c r="K273" i="4"/>
  <c r="K272" i="4"/>
  <c r="K271" i="4"/>
  <c r="K270" i="4"/>
  <c r="K269" i="4"/>
  <c r="K268" i="4"/>
  <c r="K267" i="4"/>
  <c r="K266" i="4"/>
  <c r="K265" i="4"/>
  <c r="K264" i="4"/>
  <c r="K263" i="4"/>
  <c r="K262" i="4"/>
  <c r="K261" i="4"/>
  <c r="K260" i="4"/>
  <c r="K259" i="4"/>
  <c r="K258" i="4"/>
  <c r="K257" i="4"/>
  <c r="K256" i="4"/>
  <c r="K255" i="4"/>
  <c r="K254" i="4"/>
  <c r="K253" i="4"/>
  <c r="K252" i="4"/>
  <c r="K251" i="4"/>
  <c r="K250" i="4"/>
  <c r="K249" i="4"/>
  <c r="K248" i="4"/>
  <c r="K247" i="4"/>
  <c r="K246" i="4"/>
  <c r="K245" i="4"/>
  <c r="K244" i="4"/>
  <c r="K243" i="4"/>
  <c r="K242" i="4"/>
  <c r="K241" i="4"/>
  <c r="K240" i="4"/>
  <c r="K239" i="4"/>
  <c r="K238" i="4"/>
  <c r="K237" i="4"/>
  <c r="K236" i="4"/>
  <c r="K235" i="4"/>
  <c r="K234" i="4"/>
  <c r="K233" i="4"/>
  <c r="K232" i="4"/>
  <c r="K231" i="4"/>
  <c r="K230" i="4"/>
  <c r="K229" i="4"/>
  <c r="K228" i="4"/>
  <c r="K227" i="4"/>
  <c r="K226" i="4"/>
  <c r="K225" i="4"/>
  <c r="K224" i="4"/>
  <c r="K223" i="4"/>
  <c r="K222" i="4"/>
  <c r="K221" i="4"/>
  <c r="K220" i="4"/>
  <c r="K219" i="4"/>
  <c r="K218" i="4"/>
  <c r="K217" i="4"/>
  <c r="K216" i="4"/>
  <c r="K215" i="4"/>
  <c r="K214" i="4"/>
  <c r="K213" i="4"/>
  <c r="K212" i="4"/>
  <c r="K211" i="4"/>
  <c r="K210" i="4"/>
  <c r="K209" i="4"/>
  <c r="K208" i="4"/>
  <c r="K207" i="4"/>
  <c r="K206" i="4"/>
  <c r="K205" i="4"/>
  <c r="K204" i="4"/>
  <c r="K203" i="4"/>
  <c r="N202" i="4"/>
  <c r="M202" i="4"/>
  <c r="K202" i="4"/>
  <c r="I202" i="4"/>
  <c r="G202" i="4"/>
  <c r="E202" i="4"/>
  <c r="N201" i="4"/>
  <c r="M201" i="4"/>
  <c r="K201" i="4"/>
  <c r="I201" i="4"/>
  <c r="G201" i="4"/>
  <c r="E201" i="4"/>
  <c r="N200" i="4"/>
  <c r="M200" i="4"/>
  <c r="K200" i="4"/>
  <c r="I200" i="4"/>
  <c r="G200" i="4"/>
  <c r="E200" i="4"/>
  <c r="N199" i="4"/>
  <c r="M199" i="4"/>
  <c r="K199" i="4"/>
  <c r="I199" i="4"/>
  <c r="G199" i="4"/>
  <c r="E199" i="4"/>
  <c r="N198" i="4"/>
  <c r="M198" i="4"/>
  <c r="K198" i="4"/>
  <c r="I198" i="4"/>
  <c r="G198" i="4"/>
  <c r="E198" i="4"/>
  <c r="N197" i="4"/>
  <c r="M197" i="4"/>
  <c r="K197" i="4"/>
  <c r="I197" i="4"/>
  <c r="G197" i="4"/>
  <c r="E197" i="4"/>
  <c r="N196" i="4"/>
  <c r="M196" i="4"/>
  <c r="K196" i="4"/>
  <c r="I196" i="4"/>
  <c r="G196" i="4"/>
  <c r="E196" i="4"/>
  <c r="N195" i="4"/>
  <c r="M195" i="4"/>
  <c r="K195" i="4"/>
  <c r="I195" i="4"/>
  <c r="G195" i="4"/>
  <c r="E195" i="4"/>
  <c r="N194" i="4"/>
  <c r="M194" i="4"/>
  <c r="K194" i="4"/>
  <c r="I194" i="4"/>
  <c r="G194" i="4"/>
  <c r="E194" i="4"/>
  <c r="N193" i="4"/>
  <c r="M193" i="4"/>
  <c r="K193" i="4"/>
  <c r="I193" i="4"/>
  <c r="G193" i="4"/>
  <c r="E193" i="4"/>
  <c r="N192" i="4"/>
  <c r="M192" i="4"/>
  <c r="K192" i="4"/>
  <c r="I192" i="4"/>
  <c r="G192" i="4"/>
  <c r="E192" i="4"/>
  <c r="N191" i="4"/>
  <c r="M191" i="4"/>
  <c r="K191" i="4"/>
  <c r="I191" i="4"/>
  <c r="G191" i="4"/>
  <c r="E191" i="4"/>
  <c r="N190" i="4"/>
  <c r="M190" i="4"/>
  <c r="K190" i="4"/>
  <c r="I190" i="4"/>
  <c r="G190" i="4"/>
  <c r="E190" i="4"/>
  <c r="N189" i="4"/>
  <c r="M189" i="4"/>
  <c r="K189" i="4"/>
  <c r="I189" i="4"/>
  <c r="G189" i="4"/>
  <c r="E189" i="4"/>
  <c r="N188" i="4"/>
  <c r="M188" i="4"/>
  <c r="K188" i="4"/>
  <c r="I188" i="4"/>
  <c r="G188" i="4"/>
  <c r="E188" i="4"/>
  <c r="N187" i="4"/>
  <c r="M187" i="4"/>
  <c r="K187" i="4"/>
  <c r="I187" i="4"/>
  <c r="G187" i="4"/>
  <c r="E187" i="4"/>
  <c r="N186" i="4"/>
  <c r="M186" i="4"/>
  <c r="K186" i="4"/>
  <c r="I186" i="4"/>
  <c r="G186" i="4"/>
  <c r="E186" i="4"/>
  <c r="N185" i="4"/>
  <c r="M185" i="4"/>
  <c r="K185" i="4"/>
  <c r="I185" i="4"/>
  <c r="G185" i="4"/>
  <c r="E185" i="4"/>
  <c r="N184" i="4"/>
  <c r="M184" i="4"/>
  <c r="K184" i="4"/>
  <c r="I184" i="4"/>
  <c r="G184" i="4"/>
  <c r="E184" i="4"/>
  <c r="N183" i="4"/>
  <c r="M183" i="4"/>
  <c r="K183" i="4"/>
  <c r="I183" i="4"/>
  <c r="G183" i="4"/>
  <c r="E183" i="4"/>
  <c r="N182" i="4"/>
  <c r="M182" i="4"/>
  <c r="K182" i="4"/>
  <c r="I182" i="4"/>
  <c r="G182" i="4"/>
  <c r="E182" i="4"/>
  <c r="N181" i="4"/>
  <c r="M181" i="4"/>
  <c r="K181" i="4"/>
  <c r="I181" i="4"/>
  <c r="G181" i="4"/>
  <c r="E181" i="4"/>
  <c r="N180" i="4"/>
  <c r="M180" i="4"/>
  <c r="K180" i="4"/>
  <c r="I180" i="4"/>
  <c r="G180" i="4"/>
  <c r="E180" i="4"/>
  <c r="N179" i="4"/>
  <c r="M179" i="4"/>
  <c r="K179" i="4"/>
  <c r="I179" i="4"/>
  <c r="G179" i="4"/>
  <c r="E179" i="4"/>
  <c r="N178" i="4"/>
  <c r="M178" i="4"/>
  <c r="K178" i="4"/>
  <c r="I178" i="4"/>
  <c r="G178" i="4"/>
  <c r="E178" i="4"/>
  <c r="N177" i="4"/>
  <c r="M177" i="4"/>
  <c r="K177" i="4"/>
  <c r="I177" i="4"/>
  <c r="G177" i="4"/>
  <c r="E177" i="4"/>
  <c r="N176" i="4"/>
  <c r="M176" i="4"/>
  <c r="K176" i="4"/>
  <c r="I176" i="4"/>
  <c r="G176" i="4"/>
  <c r="E176" i="4"/>
  <c r="N175" i="4"/>
  <c r="M175" i="4"/>
  <c r="K175" i="4"/>
  <c r="I175" i="4"/>
  <c r="G175" i="4"/>
  <c r="E175" i="4"/>
  <c r="N174" i="4"/>
  <c r="M174" i="4"/>
  <c r="K174" i="4"/>
  <c r="I174" i="4"/>
  <c r="G174" i="4"/>
  <c r="E174" i="4"/>
  <c r="N173" i="4"/>
  <c r="M173" i="4"/>
  <c r="K173" i="4"/>
  <c r="I173" i="4"/>
  <c r="G173" i="4"/>
  <c r="E173" i="4"/>
  <c r="N172" i="4"/>
  <c r="M172" i="4"/>
  <c r="K172" i="4"/>
  <c r="I172" i="4"/>
  <c r="G172" i="4"/>
  <c r="E172" i="4"/>
  <c r="N171" i="4"/>
  <c r="M171" i="4"/>
  <c r="K171" i="4"/>
  <c r="I171" i="4"/>
  <c r="G171" i="4"/>
  <c r="E171" i="4"/>
  <c r="N170" i="4"/>
  <c r="M170" i="4"/>
  <c r="K170" i="4"/>
  <c r="I170" i="4"/>
  <c r="N169" i="4"/>
  <c r="M169" i="4"/>
  <c r="K169" i="4"/>
  <c r="I169" i="4"/>
  <c r="N168" i="4"/>
  <c r="M168" i="4"/>
  <c r="K168" i="4"/>
  <c r="I168" i="4"/>
  <c r="N167" i="4"/>
  <c r="M167" i="4"/>
  <c r="K167" i="4"/>
  <c r="I167" i="4"/>
  <c r="N166" i="4"/>
  <c r="M166" i="4"/>
  <c r="K166" i="4"/>
  <c r="I166" i="4"/>
  <c r="N165" i="4"/>
  <c r="M165" i="4"/>
  <c r="K165" i="4"/>
  <c r="I165" i="4"/>
  <c r="N164" i="4"/>
  <c r="M164" i="4"/>
  <c r="K164" i="4"/>
  <c r="I164" i="4"/>
  <c r="N163" i="4"/>
  <c r="M163" i="4"/>
  <c r="K163" i="4"/>
  <c r="I163" i="4"/>
  <c r="N162" i="4"/>
  <c r="M162" i="4"/>
  <c r="K162" i="4"/>
  <c r="I162" i="4"/>
  <c r="N161" i="4"/>
  <c r="M161" i="4"/>
  <c r="K161" i="4"/>
  <c r="I161" i="4"/>
  <c r="N160" i="4"/>
  <c r="M160" i="4"/>
  <c r="K160" i="4"/>
  <c r="I160" i="4"/>
  <c r="N159" i="4"/>
  <c r="M159" i="4"/>
  <c r="K159" i="4"/>
  <c r="I159" i="4"/>
  <c r="N158" i="4"/>
  <c r="M158" i="4"/>
  <c r="K158" i="4"/>
  <c r="I158" i="4"/>
  <c r="N157" i="4"/>
  <c r="M157" i="4"/>
  <c r="K157" i="4"/>
  <c r="I157" i="4"/>
  <c r="N156" i="4"/>
  <c r="M156" i="4"/>
  <c r="K156" i="4"/>
  <c r="I156" i="4"/>
  <c r="N155" i="4"/>
  <c r="M155" i="4"/>
  <c r="K155" i="4"/>
  <c r="I155" i="4"/>
  <c r="N154" i="4"/>
  <c r="M154" i="4"/>
  <c r="K154" i="4"/>
  <c r="I154" i="4"/>
  <c r="N153" i="4"/>
  <c r="M153" i="4"/>
  <c r="K153" i="4"/>
  <c r="I153" i="4"/>
  <c r="N152" i="4"/>
  <c r="M152" i="4"/>
  <c r="K152" i="4"/>
  <c r="I152" i="4"/>
  <c r="N151" i="4"/>
  <c r="M151" i="4"/>
  <c r="K151" i="4"/>
  <c r="I151" i="4"/>
  <c r="N150" i="4"/>
  <c r="M150" i="4"/>
  <c r="K150" i="4"/>
  <c r="I150" i="4"/>
  <c r="N149" i="4"/>
  <c r="M149" i="4"/>
  <c r="K149" i="4"/>
  <c r="I149" i="4"/>
  <c r="N148" i="4"/>
  <c r="M148" i="4"/>
  <c r="K148" i="4"/>
  <c r="I148" i="4"/>
  <c r="N147" i="4"/>
  <c r="M147" i="4"/>
  <c r="K147" i="4"/>
  <c r="I147" i="4"/>
  <c r="N146" i="4"/>
  <c r="M146" i="4"/>
  <c r="K146" i="4"/>
  <c r="I146" i="4"/>
  <c r="N145" i="4"/>
  <c r="M145" i="4"/>
  <c r="K145" i="4"/>
  <c r="I145" i="4"/>
  <c r="N144" i="4"/>
  <c r="M144" i="4"/>
  <c r="K144" i="4"/>
  <c r="I144" i="4"/>
  <c r="N143" i="4"/>
  <c r="M143" i="4"/>
  <c r="K143" i="4"/>
  <c r="I143" i="4"/>
  <c r="N142" i="4"/>
  <c r="M142" i="4"/>
  <c r="K142" i="4"/>
  <c r="I142" i="4"/>
  <c r="N141" i="4"/>
  <c r="M141" i="4"/>
  <c r="K141" i="4"/>
  <c r="I141" i="4"/>
  <c r="N140" i="4"/>
  <c r="M140" i="4"/>
  <c r="K140" i="4"/>
  <c r="I140" i="4"/>
  <c r="N139" i="4"/>
  <c r="M139" i="4"/>
  <c r="K139" i="4"/>
  <c r="I139" i="4"/>
  <c r="N138" i="4"/>
  <c r="M138" i="4"/>
  <c r="K138" i="4"/>
  <c r="I138" i="4"/>
  <c r="N137" i="4"/>
  <c r="M137" i="4"/>
  <c r="K137" i="4"/>
  <c r="I137" i="4"/>
  <c r="N136" i="4"/>
  <c r="M136" i="4"/>
  <c r="K136" i="4"/>
  <c r="I136" i="4"/>
  <c r="N135" i="4"/>
  <c r="M135" i="4"/>
  <c r="K135" i="4"/>
  <c r="I135" i="4"/>
  <c r="N134" i="4"/>
  <c r="M134" i="4"/>
  <c r="K134" i="4"/>
  <c r="I134" i="4"/>
  <c r="N133" i="4"/>
  <c r="M133" i="4"/>
  <c r="K133" i="4"/>
  <c r="I133" i="4"/>
  <c r="N132" i="4"/>
  <c r="M132" i="4"/>
  <c r="K132" i="4"/>
  <c r="I132" i="4"/>
  <c r="N131" i="4"/>
  <c r="M131" i="4"/>
  <c r="K131" i="4"/>
  <c r="I131" i="4"/>
  <c r="N130" i="4"/>
  <c r="M130" i="4"/>
  <c r="K130" i="4"/>
  <c r="I130" i="4"/>
  <c r="N129" i="4"/>
  <c r="M129" i="4"/>
  <c r="K129" i="4"/>
  <c r="I129" i="4"/>
  <c r="N128" i="4"/>
  <c r="M128" i="4"/>
  <c r="K128" i="4"/>
  <c r="I128" i="4"/>
  <c r="N127" i="4"/>
  <c r="M127" i="4"/>
  <c r="K127" i="4"/>
  <c r="I127" i="4"/>
  <c r="N126" i="4"/>
  <c r="M126" i="4"/>
  <c r="K126" i="4"/>
  <c r="I126" i="4"/>
  <c r="N125" i="4"/>
  <c r="M125" i="4"/>
  <c r="K125" i="4"/>
  <c r="I125" i="4"/>
  <c r="N124" i="4"/>
  <c r="M124" i="4"/>
  <c r="K124" i="4"/>
  <c r="I124" i="4"/>
  <c r="N123" i="4"/>
  <c r="M123" i="4"/>
  <c r="K123" i="4"/>
  <c r="I123" i="4"/>
  <c r="N122" i="4"/>
  <c r="M122" i="4"/>
  <c r="K122" i="4"/>
  <c r="I122" i="4"/>
  <c r="N121" i="4"/>
  <c r="M121" i="4"/>
  <c r="K121" i="4"/>
  <c r="I121" i="4"/>
  <c r="N120" i="4"/>
  <c r="M120" i="4"/>
  <c r="K120" i="4"/>
  <c r="I120" i="4"/>
  <c r="N119" i="4"/>
  <c r="M119" i="4"/>
  <c r="K119" i="4"/>
  <c r="I119" i="4"/>
  <c r="N118" i="4"/>
  <c r="M118" i="4"/>
  <c r="K118" i="4"/>
  <c r="I118" i="4"/>
  <c r="N117" i="4"/>
  <c r="M117" i="4"/>
  <c r="K117" i="4"/>
  <c r="I117" i="4"/>
  <c r="N116" i="4"/>
  <c r="M116" i="4"/>
  <c r="K116" i="4"/>
  <c r="I116" i="4"/>
  <c r="N115" i="4"/>
  <c r="M115" i="4"/>
  <c r="K115" i="4"/>
  <c r="I115" i="4"/>
  <c r="N114" i="4"/>
  <c r="M114" i="4"/>
  <c r="K114" i="4"/>
  <c r="I114" i="4"/>
  <c r="N113" i="4"/>
  <c r="M113" i="4"/>
  <c r="K113" i="4"/>
  <c r="I113" i="4"/>
  <c r="N112" i="4"/>
  <c r="M112" i="4"/>
  <c r="K112" i="4"/>
  <c r="I112" i="4"/>
  <c r="N111" i="4"/>
  <c r="M111" i="4"/>
  <c r="K111" i="4"/>
  <c r="I111" i="4"/>
  <c r="N110" i="4"/>
  <c r="M110" i="4"/>
  <c r="K110" i="4"/>
  <c r="I110" i="4"/>
  <c r="N109" i="4"/>
  <c r="M109" i="4"/>
  <c r="K109" i="4"/>
  <c r="I109" i="4"/>
  <c r="N108" i="4"/>
  <c r="M108" i="4"/>
  <c r="K108" i="4"/>
  <c r="I108" i="4"/>
  <c r="N107" i="4"/>
  <c r="M107" i="4"/>
  <c r="K107" i="4"/>
  <c r="I107" i="4"/>
  <c r="N106" i="4"/>
  <c r="M106" i="4"/>
  <c r="K106" i="4"/>
  <c r="I106" i="4"/>
  <c r="N105" i="4"/>
  <c r="M105" i="4"/>
  <c r="K105" i="4"/>
  <c r="I105" i="4"/>
  <c r="N104" i="4"/>
  <c r="M104" i="4"/>
  <c r="K104" i="4"/>
  <c r="I104" i="4"/>
  <c r="N103" i="4"/>
  <c r="M103" i="4"/>
  <c r="K103" i="4"/>
  <c r="I103" i="4"/>
  <c r="N102" i="4"/>
  <c r="M102" i="4"/>
  <c r="K102" i="4"/>
  <c r="I102" i="4"/>
  <c r="N101" i="4"/>
  <c r="M101" i="4"/>
  <c r="K101" i="4"/>
  <c r="I101" i="4"/>
  <c r="N100" i="4"/>
  <c r="M100" i="4"/>
  <c r="K100" i="4"/>
  <c r="I100" i="4"/>
  <c r="N99" i="4"/>
  <c r="M99" i="4"/>
  <c r="K99" i="4"/>
  <c r="I99" i="4"/>
  <c r="N98" i="4"/>
  <c r="M98" i="4"/>
  <c r="K98" i="4"/>
  <c r="I98" i="4"/>
  <c r="N97" i="4"/>
  <c r="M97" i="4"/>
  <c r="K97" i="4"/>
  <c r="I97" i="4"/>
  <c r="N96" i="4"/>
  <c r="M96" i="4"/>
  <c r="K96" i="4"/>
  <c r="I96" i="4"/>
  <c r="N95" i="4"/>
  <c r="M95" i="4"/>
  <c r="K95" i="4"/>
  <c r="I95" i="4"/>
  <c r="N94" i="4"/>
  <c r="M94" i="4"/>
  <c r="K94" i="4"/>
  <c r="I94" i="4"/>
  <c r="N93" i="4"/>
  <c r="M93" i="4"/>
  <c r="K93" i="4"/>
  <c r="I93" i="4"/>
  <c r="N92" i="4"/>
  <c r="M92" i="4"/>
  <c r="K92" i="4"/>
  <c r="I92" i="4"/>
  <c r="N91" i="4"/>
  <c r="M91" i="4"/>
  <c r="K91" i="4"/>
  <c r="I91" i="4"/>
  <c r="N90" i="4"/>
  <c r="M90" i="4"/>
  <c r="K90" i="4"/>
  <c r="I90" i="4"/>
  <c r="N89" i="4"/>
  <c r="M89" i="4"/>
  <c r="K89" i="4"/>
  <c r="I89" i="4"/>
  <c r="N88" i="4"/>
  <c r="M88" i="4"/>
  <c r="K88" i="4"/>
  <c r="I88" i="4"/>
  <c r="N87" i="4"/>
  <c r="M87" i="4"/>
  <c r="K87" i="4"/>
  <c r="I87" i="4"/>
  <c r="N86" i="4"/>
  <c r="M86" i="4"/>
  <c r="K86" i="4"/>
  <c r="I86" i="4"/>
  <c r="N85" i="4"/>
  <c r="M85" i="4"/>
  <c r="K85" i="4"/>
  <c r="I85" i="4"/>
  <c r="N84" i="4"/>
  <c r="M84" i="4"/>
  <c r="K84" i="4"/>
  <c r="I84" i="4"/>
  <c r="N83" i="4"/>
  <c r="M83" i="4"/>
  <c r="K83" i="4"/>
  <c r="I83" i="4"/>
  <c r="N82" i="4"/>
  <c r="M82" i="4"/>
  <c r="K82" i="4"/>
  <c r="I82" i="4"/>
  <c r="N81" i="4"/>
  <c r="M81" i="4"/>
  <c r="K81" i="4"/>
  <c r="I81" i="4"/>
  <c r="N80" i="4"/>
  <c r="M80" i="4"/>
  <c r="K80" i="4"/>
  <c r="I80" i="4"/>
  <c r="N79" i="4"/>
  <c r="M79" i="4"/>
  <c r="K79" i="4"/>
  <c r="I79" i="4"/>
  <c r="N78" i="4"/>
  <c r="M78" i="4"/>
  <c r="K78" i="4"/>
  <c r="I78" i="4"/>
  <c r="N77" i="4"/>
  <c r="M77" i="4"/>
  <c r="K77" i="4"/>
  <c r="I77" i="4"/>
  <c r="N76" i="4"/>
  <c r="M76" i="4"/>
  <c r="K76" i="4"/>
  <c r="I76" i="4"/>
  <c r="N75" i="4"/>
  <c r="M75" i="4"/>
  <c r="K75" i="4"/>
  <c r="I75" i="4"/>
  <c r="N74" i="4"/>
  <c r="M74" i="4"/>
  <c r="K74" i="4"/>
  <c r="I74" i="4"/>
  <c r="N73" i="4"/>
  <c r="M73" i="4"/>
  <c r="K73" i="4"/>
  <c r="I73" i="4"/>
  <c r="N72" i="4"/>
  <c r="M72" i="4"/>
  <c r="K72" i="4"/>
  <c r="I72" i="4"/>
  <c r="N71" i="4"/>
  <c r="M71" i="4"/>
  <c r="K71" i="4"/>
  <c r="I71" i="4"/>
  <c r="N70" i="4"/>
  <c r="M70" i="4"/>
  <c r="K70" i="4"/>
  <c r="I70" i="4"/>
  <c r="N69" i="4"/>
  <c r="M69" i="4"/>
  <c r="K69" i="4"/>
  <c r="I69" i="4"/>
  <c r="N68" i="4"/>
  <c r="M68" i="4"/>
  <c r="K68" i="4"/>
  <c r="I68" i="4"/>
  <c r="N67" i="4"/>
  <c r="M67" i="4"/>
  <c r="K67" i="4"/>
  <c r="I67" i="4"/>
  <c r="N66" i="4"/>
  <c r="M66" i="4"/>
  <c r="K66" i="4"/>
  <c r="I66" i="4"/>
  <c r="N65" i="4"/>
  <c r="M65" i="4"/>
  <c r="K65" i="4"/>
  <c r="I65" i="4"/>
  <c r="N64" i="4"/>
  <c r="M64" i="4"/>
  <c r="K64" i="4"/>
  <c r="I64" i="4"/>
  <c r="N63" i="4"/>
  <c r="M63" i="4"/>
  <c r="K63" i="4"/>
  <c r="I63" i="4"/>
  <c r="N62" i="4"/>
  <c r="M62" i="4"/>
  <c r="K62" i="4"/>
  <c r="I62" i="4"/>
  <c r="N61" i="4"/>
  <c r="M61" i="4"/>
  <c r="K61" i="4"/>
  <c r="I61" i="4"/>
  <c r="N60" i="4"/>
  <c r="M60" i="4"/>
  <c r="K60" i="4"/>
  <c r="I60" i="4"/>
  <c r="N59" i="4"/>
  <c r="M59" i="4"/>
  <c r="K59" i="4"/>
  <c r="I59" i="4"/>
  <c r="N58" i="4"/>
  <c r="M58" i="4"/>
  <c r="K58" i="4"/>
  <c r="I58" i="4"/>
  <c r="N57" i="4"/>
  <c r="M57" i="4"/>
  <c r="K57" i="4"/>
  <c r="I57" i="4"/>
  <c r="N56" i="4"/>
  <c r="M56" i="4"/>
  <c r="K56" i="4"/>
  <c r="I56" i="4"/>
  <c r="N55" i="4"/>
  <c r="M55" i="4"/>
  <c r="K55" i="4"/>
  <c r="I55" i="4"/>
  <c r="N54" i="4"/>
  <c r="M54" i="4"/>
  <c r="K54" i="4"/>
  <c r="I54" i="4"/>
  <c r="N53" i="4"/>
  <c r="M53" i="4"/>
  <c r="K53" i="4"/>
  <c r="I53" i="4"/>
  <c r="N52" i="4"/>
  <c r="M52" i="4"/>
  <c r="K52" i="4"/>
  <c r="I52" i="4"/>
  <c r="N51" i="4"/>
  <c r="M51" i="4"/>
  <c r="K51" i="4"/>
  <c r="I51" i="4"/>
  <c r="N50" i="4"/>
  <c r="M50" i="4"/>
  <c r="K50" i="4"/>
  <c r="I50" i="4"/>
  <c r="N49" i="4"/>
  <c r="M49" i="4"/>
  <c r="K49" i="4"/>
  <c r="I49" i="4"/>
  <c r="N48" i="4"/>
  <c r="M48" i="4"/>
  <c r="K48" i="4"/>
  <c r="I48" i="4"/>
  <c r="N47" i="4"/>
  <c r="M47" i="4"/>
  <c r="K47" i="4"/>
  <c r="I47" i="4"/>
  <c r="N46" i="4"/>
  <c r="M46" i="4"/>
  <c r="K46" i="4"/>
  <c r="I46" i="4"/>
  <c r="N45" i="4"/>
  <c r="M45" i="4"/>
  <c r="K45" i="4"/>
  <c r="I45" i="4"/>
  <c r="N44" i="4"/>
  <c r="M44" i="4"/>
  <c r="K44" i="4"/>
  <c r="I44" i="4"/>
  <c r="N43" i="4"/>
  <c r="M43" i="4"/>
  <c r="K43" i="4"/>
  <c r="I43" i="4"/>
  <c r="N42" i="4"/>
  <c r="M42" i="4"/>
  <c r="K42" i="4"/>
  <c r="I42" i="4"/>
  <c r="N41" i="4"/>
  <c r="M41" i="4"/>
  <c r="K41" i="4"/>
  <c r="I41" i="4"/>
  <c r="N40" i="4"/>
  <c r="M40" i="4"/>
  <c r="K40" i="4"/>
  <c r="I40" i="4"/>
  <c r="N39" i="4"/>
  <c r="M39" i="4"/>
  <c r="K39" i="4"/>
  <c r="I39" i="4"/>
  <c r="N38" i="4"/>
  <c r="M38" i="4"/>
  <c r="K38" i="4"/>
  <c r="I38" i="4"/>
  <c r="N37" i="4"/>
  <c r="M37" i="4"/>
  <c r="K37" i="4"/>
  <c r="I37" i="4"/>
  <c r="N36" i="4"/>
  <c r="M36" i="4"/>
  <c r="K36" i="4"/>
  <c r="I36" i="4"/>
  <c r="N35" i="4"/>
  <c r="M35" i="4"/>
  <c r="K35" i="4"/>
  <c r="I35" i="4"/>
  <c r="N34" i="4"/>
  <c r="M34" i="4"/>
  <c r="K34" i="4"/>
  <c r="I34" i="4"/>
  <c r="N33" i="4"/>
  <c r="M33" i="4"/>
  <c r="K33" i="4"/>
  <c r="I33" i="4"/>
  <c r="N32" i="4"/>
  <c r="M32" i="4"/>
  <c r="K32" i="4"/>
  <c r="I32" i="4"/>
  <c r="N31" i="4"/>
  <c r="M31" i="4"/>
  <c r="K31" i="4"/>
  <c r="I31" i="4"/>
  <c r="N30" i="4"/>
  <c r="M30" i="4"/>
  <c r="K30" i="4"/>
  <c r="I30" i="4"/>
  <c r="N29" i="4"/>
  <c r="M29" i="4"/>
  <c r="K29" i="4"/>
  <c r="I29" i="4"/>
  <c r="N28" i="4"/>
  <c r="M28" i="4"/>
  <c r="K28" i="4"/>
  <c r="I28" i="4"/>
  <c r="N27" i="4"/>
  <c r="M27" i="4"/>
  <c r="K27" i="4"/>
  <c r="I27" i="4"/>
  <c r="N26" i="4"/>
  <c r="M26" i="4"/>
  <c r="K26" i="4"/>
  <c r="I26" i="4"/>
  <c r="N25" i="4"/>
  <c r="M25" i="4"/>
  <c r="K25" i="4"/>
  <c r="I25" i="4"/>
  <c r="N24" i="4"/>
  <c r="M24" i="4"/>
  <c r="K24" i="4"/>
  <c r="I24" i="4"/>
  <c r="N23" i="4"/>
  <c r="M23" i="4"/>
  <c r="K23" i="4"/>
  <c r="I23" i="4"/>
  <c r="N22" i="4"/>
  <c r="M22" i="4"/>
  <c r="K22" i="4"/>
  <c r="I22" i="4"/>
  <c r="N21" i="4"/>
  <c r="M21" i="4"/>
  <c r="K21" i="4"/>
  <c r="I21" i="4"/>
  <c r="N20" i="4"/>
  <c r="M20" i="4"/>
  <c r="K20" i="4"/>
  <c r="I20" i="4"/>
  <c r="N19" i="4"/>
  <c r="M19" i="4"/>
  <c r="K19" i="4"/>
  <c r="I19" i="4"/>
  <c r="N18" i="4"/>
  <c r="M18" i="4"/>
  <c r="K18" i="4"/>
  <c r="I18" i="4"/>
  <c r="N17" i="4"/>
  <c r="M17" i="4"/>
  <c r="K17" i="4"/>
  <c r="I17" i="4"/>
  <c r="N16" i="4"/>
  <c r="M16" i="4"/>
  <c r="K16" i="4"/>
  <c r="I16" i="4"/>
  <c r="N15" i="4"/>
  <c r="M15" i="4"/>
  <c r="I15" i="4"/>
  <c r="N14" i="4"/>
  <c r="M14" i="4"/>
  <c r="I14" i="4"/>
  <c r="N13" i="4"/>
  <c r="M13" i="4"/>
  <c r="I13" i="4"/>
  <c r="N12" i="4"/>
  <c r="M12" i="4"/>
  <c r="I12" i="4"/>
  <c r="N11" i="4"/>
  <c r="M11" i="4"/>
  <c r="I11" i="4"/>
  <c r="N10" i="4"/>
  <c r="M10" i="4"/>
  <c r="I10" i="4"/>
  <c r="N9" i="4"/>
  <c r="M9" i="4"/>
  <c r="I9" i="4"/>
  <c r="N8" i="4"/>
  <c r="M8" i="4"/>
  <c r="I8" i="4"/>
  <c r="N7" i="4"/>
  <c r="M7" i="4"/>
  <c r="I7" i="4"/>
  <c r="N6" i="4"/>
  <c r="M6" i="4"/>
  <c r="I6" i="4"/>
  <c r="N5" i="4"/>
  <c r="M5" i="4"/>
  <c r="I5" i="4"/>
  <c r="N4" i="4"/>
  <c r="M4" i="4"/>
  <c r="I4" i="4"/>
  <c r="N3" i="4"/>
  <c r="M3" i="4"/>
  <c r="I3" i="4"/>
  <c r="H1" i="4" a="1"/>
  <c r="H1" i="4" s="1"/>
  <c r="F166" i="4"/>
  <c r="G166" i="4" s="1"/>
  <c r="F165" i="4"/>
  <c r="G165" i="4" s="1"/>
  <c r="F162" i="4"/>
  <c r="G162" i="4" s="1"/>
  <c r="F159" i="4"/>
  <c r="G159" i="4" s="1"/>
  <c r="F154" i="4"/>
  <c r="G154" i="4" s="1"/>
  <c r="F153" i="4"/>
  <c r="G153" i="4" s="1"/>
  <c r="F149" i="4"/>
  <c r="G149" i="4" s="1"/>
  <c r="F148" i="4"/>
  <c r="G148" i="4" s="1"/>
  <c r="F142" i="4"/>
  <c r="G142" i="4" s="1"/>
  <c r="F141" i="4"/>
  <c r="G141" i="4" s="1"/>
  <c r="F138" i="4"/>
  <c r="G138" i="4" s="1"/>
  <c r="F135" i="4"/>
  <c r="G135" i="4" s="1"/>
  <c r="F131" i="4"/>
  <c r="G131" i="4" s="1"/>
  <c r="F129" i="4"/>
  <c r="G129" i="4" s="1"/>
  <c r="F125" i="4"/>
  <c r="G125" i="4" s="1"/>
  <c r="F124" i="4"/>
  <c r="G124" i="4" s="1"/>
  <c r="F117" i="4"/>
  <c r="G117" i="4" s="1"/>
  <c r="F116" i="4"/>
  <c r="G116" i="4" s="1"/>
  <c r="F114" i="4"/>
  <c r="G114" i="4" s="1"/>
  <c r="F113" i="4"/>
  <c r="G113" i="4" s="1"/>
  <c r="F106" i="4"/>
  <c r="G106" i="4" s="1"/>
  <c r="F105" i="4"/>
  <c r="G105" i="4" s="1"/>
  <c r="F102" i="4"/>
  <c r="G102" i="4" s="1"/>
  <c r="F101" i="4"/>
  <c r="G101" i="4" s="1"/>
  <c r="F94" i="4"/>
  <c r="G94" i="4" s="1"/>
  <c r="F93" i="4"/>
  <c r="G93" i="4" s="1"/>
  <c r="F90" i="4"/>
  <c r="G90" i="4" s="1"/>
  <c r="F89" i="4"/>
  <c r="G89" i="4" s="1"/>
  <c r="F83" i="4"/>
  <c r="G83" i="4" s="1"/>
  <c r="F81" i="4"/>
  <c r="G81" i="4" s="1"/>
  <c r="F78" i="4"/>
  <c r="G78" i="4" s="1"/>
  <c r="F76" i="4"/>
  <c r="G76" i="4" s="1"/>
  <c r="F70" i="4"/>
  <c r="G70" i="4" s="1"/>
  <c r="F69" i="4"/>
  <c r="G69" i="4" s="1"/>
  <c r="F66" i="4"/>
  <c r="G66" i="4" s="1"/>
  <c r="F65" i="4"/>
  <c r="G65" i="4" s="1"/>
  <c r="F59" i="4"/>
  <c r="G59" i="4" s="1"/>
  <c r="F58" i="4"/>
  <c r="G58" i="4" s="1"/>
  <c r="F53" i="4"/>
  <c r="G53" i="4" s="1"/>
  <c r="F52" i="4"/>
  <c r="G52" i="4" s="1"/>
  <c r="F47" i="4"/>
  <c r="G47" i="4" s="1"/>
  <c r="F44" i="4"/>
  <c r="G44" i="4" s="1"/>
  <c r="F42" i="4"/>
  <c r="G42" i="4" s="1"/>
  <c r="F41" i="4"/>
  <c r="G41" i="4" s="1"/>
  <c r="F34" i="4"/>
  <c r="G34" i="4" s="1"/>
  <c r="F33" i="4"/>
  <c r="G33" i="4" s="1"/>
  <c r="F30" i="4"/>
  <c r="G30" i="4" s="1"/>
  <c r="F29" i="4"/>
  <c r="G29" i="4" s="1"/>
  <c r="F22" i="4"/>
  <c r="G22" i="4" s="1"/>
  <c r="F21" i="4"/>
  <c r="G21" i="4" s="1"/>
  <c r="F19" i="4"/>
  <c r="G19" i="4" s="1"/>
  <c r="F17" i="4"/>
  <c r="G17" i="4" s="1"/>
  <c r="F11" i="4"/>
  <c r="G11" i="4" s="1"/>
  <c r="F10" i="4"/>
  <c r="G10" i="4" s="1"/>
  <c r="F6" i="4"/>
  <c r="G6" i="4" s="1"/>
  <c r="F5" i="4"/>
  <c r="G5" i="4" s="1"/>
  <c r="F1" i="4" a="1"/>
  <c r="F163" i="4" s="1"/>
  <c r="G163" i="4" s="1"/>
  <c r="D151" i="4"/>
  <c r="E151" i="4" s="1"/>
  <c r="D128" i="4"/>
  <c r="E128" i="4" s="1"/>
  <c r="D104" i="4"/>
  <c r="E104" i="4" s="1"/>
  <c r="D80" i="4"/>
  <c r="E80" i="4" s="1"/>
  <c r="D56" i="4"/>
  <c r="E56" i="4" s="1"/>
  <c r="D32" i="4"/>
  <c r="E32" i="4" s="1"/>
  <c r="D9" i="4"/>
  <c r="E9" i="4" s="1"/>
  <c r="D1" i="4" a="1"/>
  <c r="C1" i="4" a="1"/>
  <c r="C163" i="4" s="1"/>
  <c r="A168" i="4"/>
  <c r="A167" i="4"/>
  <c r="A166" i="4"/>
  <c r="A165" i="4"/>
  <c r="A164" i="4"/>
  <c r="A163" i="4"/>
  <c r="A160" i="4"/>
  <c r="A159" i="4"/>
  <c r="A158" i="4"/>
  <c r="A157" i="4"/>
  <c r="A156" i="4"/>
  <c r="A155" i="4"/>
  <c r="A152" i="4"/>
  <c r="A151" i="4"/>
  <c r="A150" i="4"/>
  <c r="A149" i="4"/>
  <c r="A148" i="4"/>
  <c r="A147" i="4"/>
  <c r="A144" i="4"/>
  <c r="A143" i="4"/>
  <c r="A142" i="4"/>
  <c r="A141" i="4"/>
  <c r="A140" i="4"/>
  <c r="A139" i="4"/>
  <c r="A136" i="4"/>
  <c r="A135" i="4"/>
  <c r="A134" i="4"/>
  <c r="A133" i="4"/>
  <c r="A132" i="4"/>
  <c r="A131" i="4"/>
  <c r="A128" i="4"/>
  <c r="A127" i="4"/>
  <c r="A126" i="4"/>
  <c r="A125" i="4"/>
  <c r="A124" i="4"/>
  <c r="A123" i="4"/>
  <c r="A120" i="4"/>
  <c r="A119" i="4"/>
  <c r="A118" i="4"/>
  <c r="A117" i="4"/>
  <c r="A116" i="4"/>
  <c r="A115" i="4"/>
  <c r="A112" i="4"/>
  <c r="A111" i="4"/>
  <c r="A110" i="4"/>
  <c r="A109" i="4"/>
  <c r="A108" i="4"/>
  <c r="A107" i="4"/>
  <c r="A104" i="4"/>
  <c r="A103" i="4"/>
  <c r="A102" i="4"/>
  <c r="A101" i="4"/>
  <c r="A100" i="4"/>
  <c r="A99" i="4"/>
  <c r="A96" i="4"/>
  <c r="A95" i="4"/>
  <c r="A94" i="4"/>
  <c r="A93" i="4"/>
  <c r="A92" i="4"/>
  <c r="A91" i="4"/>
  <c r="A88" i="4"/>
  <c r="A87" i="4"/>
  <c r="A86" i="4"/>
  <c r="A85" i="4"/>
  <c r="A84" i="4"/>
  <c r="A83" i="4"/>
  <c r="A80" i="4"/>
  <c r="A79" i="4"/>
  <c r="A78" i="4"/>
  <c r="A77" i="4"/>
  <c r="A76" i="4"/>
  <c r="A75" i="4"/>
  <c r="A72" i="4"/>
  <c r="A71" i="4"/>
  <c r="A70" i="4"/>
  <c r="A69" i="4"/>
  <c r="A68" i="4"/>
  <c r="A67" i="4"/>
  <c r="A64" i="4"/>
  <c r="A63" i="4"/>
  <c r="A62" i="4"/>
  <c r="A61" i="4"/>
  <c r="A60" i="4"/>
  <c r="A59" i="4"/>
  <c r="A56" i="4"/>
  <c r="A55" i="4"/>
  <c r="A54" i="4"/>
  <c r="A53" i="4"/>
  <c r="A52" i="4"/>
  <c r="A51" i="4"/>
  <c r="A48" i="4"/>
  <c r="A47" i="4"/>
  <c r="A46" i="4"/>
  <c r="A45" i="4"/>
  <c r="A44" i="4"/>
  <c r="A43" i="4"/>
  <c r="A40" i="4"/>
  <c r="A39" i="4"/>
  <c r="A38" i="4"/>
  <c r="A37" i="4"/>
  <c r="A36" i="4"/>
  <c r="A35" i="4"/>
  <c r="A32" i="4"/>
  <c r="A31" i="4"/>
  <c r="A30" i="4"/>
  <c r="A29" i="4"/>
  <c r="A28" i="4"/>
  <c r="A27" i="4"/>
  <c r="A24" i="4"/>
  <c r="A23" i="4"/>
  <c r="A22" i="4"/>
  <c r="A21" i="4"/>
  <c r="A20" i="4"/>
  <c r="A19" i="4"/>
  <c r="A16" i="4"/>
  <c r="A15" i="4"/>
  <c r="A14" i="4"/>
  <c r="A13" i="4"/>
  <c r="A12" i="4"/>
  <c r="A11" i="4"/>
  <c r="A8" i="4"/>
  <c r="A7" i="4"/>
  <c r="A6" i="4"/>
  <c r="A5" i="4"/>
  <c r="A4" i="4"/>
  <c r="A3" i="4"/>
  <c r="A1" i="4" a="1"/>
  <c r="A170" i="4" s="1"/>
  <c r="A1" i="4"/>
  <c r="C106" i="3"/>
  <c r="C105" i="3"/>
  <c r="C104" i="3"/>
  <c r="C103" i="3"/>
  <c r="C102" i="3"/>
  <c r="C101" i="3"/>
  <c r="C100" i="3"/>
  <c r="C99" i="3"/>
  <c r="C98" i="3"/>
  <c r="C97" i="3"/>
  <c r="C96" i="3"/>
  <c r="C95" i="3"/>
  <c r="C94" i="3"/>
  <c r="C93" i="3"/>
  <c r="E93" i="3" s="1"/>
  <c r="C92" i="3"/>
  <c r="E92" i="3" s="1"/>
  <c r="C91" i="3"/>
  <c r="E91" i="3" s="1"/>
  <c r="C90" i="3"/>
  <c r="E90" i="3" s="1"/>
  <c r="C89" i="3"/>
  <c r="E89" i="3" s="1"/>
  <c r="C88" i="3"/>
  <c r="E88" i="3" s="1"/>
  <c r="C87" i="3"/>
  <c r="E87" i="3" s="1"/>
  <c r="C86" i="3"/>
  <c r="E86" i="3" s="1"/>
  <c r="C85" i="3"/>
  <c r="E85" i="3" s="1"/>
  <c r="C84" i="3"/>
  <c r="E84" i="3" s="1"/>
  <c r="C83" i="3"/>
  <c r="E83" i="3" s="1"/>
  <c r="C82" i="3"/>
  <c r="E82" i="3" s="1"/>
  <c r="C81" i="3"/>
  <c r="E81" i="3" s="1"/>
  <c r="C80" i="3"/>
  <c r="E80" i="3" s="1"/>
  <c r="C79" i="3"/>
  <c r="E79" i="3" s="1"/>
  <c r="C78" i="3"/>
  <c r="E78" i="3" s="1"/>
  <c r="C77" i="3"/>
  <c r="E77" i="3" s="1"/>
  <c r="C76" i="3"/>
  <c r="E76" i="3" s="1"/>
  <c r="C75" i="3"/>
  <c r="E75" i="3" s="1"/>
  <c r="C74" i="3"/>
  <c r="E74" i="3" s="1"/>
  <c r="C73" i="3"/>
  <c r="E73" i="3" s="1"/>
  <c r="C72" i="3"/>
  <c r="E72" i="3" s="1"/>
  <c r="C71" i="3"/>
  <c r="E71" i="3" s="1"/>
  <c r="C70" i="3"/>
  <c r="E70" i="3" s="1"/>
  <c r="C69" i="3"/>
  <c r="E69" i="3" s="1"/>
  <c r="C68" i="3"/>
  <c r="E68" i="3" s="1"/>
  <c r="C67" i="3"/>
  <c r="E67" i="3" s="1"/>
  <c r="C66" i="3"/>
  <c r="E66" i="3" s="1"/>
  <c r="C65" i="3"/>
  <c r="E65" i="3" s="1"/>
  <c r="C64" i="3"/>
  <c r="E64" i="3" s="1"/>
  <c r="C63" i="3"/>
  <c r="E63" i="3" s="1"/>
  <c r="C62" i="3"/>
  <c r="E62" i="3" s="1"/>
  <c r="C61" i="3"/>
  <c r="E61" i="3" s="1"/>
  <c r="C60" i="3"/>
  <c r="E60" i="3" s="1"/>
  <c r="C59" i="3"/>
  <c r="E59" i="3" s="1"/>
  <c r="C58" i="3"/>
  <c r="E58" i="3" s="1"/>
  <c r="C57" i="3"/>
  <c r="E57" i="3" s="1"/>
  <c r="C56" i="3"/>
  <c r="E56" i="3" s="1"/>
  <c r="C55" i="3"/>
  <c r="E55" i="3" s="1"/>
  <c r="C54" i="3"/>
  <c r="E54" i="3" s="1"/>
  <c r="C53" i="3"/>
  <c r="E53" i="3" s="1"/>
  <c r="C52" i="3"/>
  <c r="E52" i="3" s="1"/>
  <c r="C51" i="3"/>
  <c r="E51" i="3" s="1"/>
  <c r="C50" i="3"/>
  <c r="E50" i="3" s="1"/>
  <c r="C49" i="3"/>
  <c r="E49" i="3" s="1"/>
  <c r="C48" i="3"/>
  <c r="E48" i="3" s="1"/>
  <c r="C47" i="3"/>
  <c r="E47" i="3" s="1"/>
  <c r="C46" i="3"/>
  <c r="E46" i="3" s="1"/>
  <c r="C45" i="3"/>
  <c r="E45" i="3" s="1"/>
  <c r="C44" i="3"/>
  <c r="E44" i="3" s="1"/>
  <c r="C43" i="3"/>
  <c r="E43" i="3" s="1"/>
  <c r="C42" i="3"/>
  <c r="E42" i="3" s="1"/>
  <c r="C41" i="3"/>
  <c r="E41" i="3" s="1"/>
  <c r="C40" i="3"/>
  <c r="E40" i="3" s="1"/>
  <c r="C39" i="3"/>
  <c r="E39" i="3" s="1"/>
  <c r="C38" i="3"/>
  <c r="E38" i="3" s="1"/>
  <c r="C37" i="3"/>
  <c r="E37" i="3" s="1"/>
  <c r="C36" i="3"/>
  <c r="E36" i="3" s="1"/>
  <c r="C35" i="3"/>
  <c r="E35" i="3" s="1"/>
  <c r="C34" i="3"/>
  <c r="E34" i="3" s="1"/>
  <c r="C33" i="3"/>
  <c r="E33" i="3" s="1"/>
  <c r="C32" i="3"/>
  <c r="E32" i="3" s="1"/>
  <c r="C31" i="3"/>
  <c r="E31" i="3" s="1"/>
  <c r="C30" i="3"/>
  <c r="E30" i="3" s="1"/>
  <c r="C29" i="3"/>
  <c r="E29" i="3" s="1"/>
  <c r="C28" i="3"/>
  <c r="E28" i="3" s="1"/>
  <c r="C27" i="3"/>
  <c r="E27" i="3" s="1"/>
  <c r="C26" i="3"/>
  <c r="E26" i="3" s="1"/>
  <c r="C25" i="3"/>
  <c r="E25" i="3" s="1"/>
  <c r="C24" i="3"/>
  <c r="E24" i="3" s="1"/>
  <c r="C23" i="3"/>
  <c r="E23" i="3" s="1"/>
  <c r="C22" i="3"/>
  <c r="E22" i="3" s="1"/>
  <c r="C21" i="3"/>
  <c r="E21" i="3" s="1"/>
  <c r="C20" i="3"/>
  <c r="E20" i="3" s="1"/>
  <c r="C19" i="3"/>
  <c r="E19" i="3" s="1"/>
  <c r="C18" i="3"/>
  <c r="E18" i="3" s="1"/>
  <c r="C17" i="3"/>
  <c r="E17" i="3" s="1"/>
  <c r="C16" i="3"/>
  <c r="E16" i="3" s="1"/>
  <c r="C15" i="3"/>
  <c r="E15" i="3" s="1"/>
  <c r="C14" i="3"/>
  <c r="E14" i="3" s="1"/>
  <c r="C13" i="3"/>
  <c r="E13" i="3" s="1"/>
  <c r="C12" i="3"/>
  <c r="E12" i="3" s="1"/>
  <c r="C11" i="3"/>
  <c r="E11" i="3" s="1"/>
  <c r="C10" i="3"/>
  <c r="E10" i="3" s="1"/>
  <c r="C9" i="3"/>
  <c r="E9" i="3" s="1"/>
  <c r="C8" i="3"/>
  <c r="E8" i="3" s="1"/>
  <c r="C7" i="3"/>
  <c r="E7" i="3" s="1"/>
  <c r="C6" i="3"/>
  <c r="E6" i="3" s="1"/>
  <c r="C5" i="3"/>
  <c r="E5" i="3" s="1"/>
  <c r="C4" i="3"/>
  <c r="E4" i="3" s="1"/>
  <c r="C3" i="3"/>
  <c r="E3" i="3" s="1"/>
  <c r="C2" i="3"/>
  <c r="E2" i="3" s="1"/>
  <c r="C1" i="3"/>
  <c r="B1" i="4" a="1"/>
  <c r="B163" i="4" l="1"/>
  <c r="B155" i="4"/>
  <c r="B147" i="4"/>
  <c r="B166" i="4"/>
  <c r="B157" i="4"/>
  <c r="B148" i="4"/>
  <c r="B139" i="4"/>
  <c r="B131" i="4"/>
  <c r="B123" i="4"/>
  <c r="B115" i="4"/>
  <c r="B107" i="4"/>
  <c r="B99" i="4"/>
  <c r="B91" i="4"/>
  <c r="B83" i="4"/>
  <c r="B75" i="4"/>
  <c r="B67" i="4"/>
  <c r="B59" i="4"/>
  <c r="B51" i="4"/>
  <c r="B43" i="4"/>
  <c r="B170" i="4"/>
  <c r="B160" i="4"/>
  <c r="B150" i="4"/>
  <c r="B140" i="4"/>
  <c r="B130" i="4"/>
  <c r="B121" i="4"/>
  <c r="B112" i="4"/>
  <c r="B103" i="4"/>
  <c r="B94" i="4"/>
  <c r="B85" i="4"/>
  <c r="B76" i="4"/>
  <c r="B66" i="4"/>
  <c r="B57" i="4"/>
  <c r="B48" i="4"/>
  <c r="B39" i="4"/>
  <c r="B31" i="4"/>
  <c r="B23" i="4"/>
  <c r="B15" i="4"/>
  <c r="K15" i="4" s="1"/>
  <c r="B7" i="4"/>
  <c r="K7" i="4" s="1"/>
  <c r="B169" i="4"/>
  <c r="B159" i="4"/>
  <c r="B149" i="4"/>
  <c r="B138" i="4"/>
  <c r="B129" i="4"/>
  <c r="B120" i="4"/>
  <c r="B111" i="4"/>
  <c r="B102" i="4"/>
  <c r="B93" i="4"/>
  <c r="B84" i="4"/>
  <c r="B74" i="4"/>
  <c r="B65" i="4"/>
  <c r="B56" i="4"/>
  <c r="B47" i="4"/>
  <c r="B38" i="4"/>
  <c r="B30" i="4"/>
  <c r="B22" i="4"/>
  <c r="B14" i="4"/>
  <c r="K14" i="4" s="1"/>
  <c r="B6" i="4"/>
  <c r="K6" i="4" s="1"/>
  <c r="B168" i="4"/>
  <c r="B158" i="4"/>
  <c r="B146" i="4"/>
  <c r="B137" i="4"/>
  <c r="B128" i="4"/>
  <c r="B119" i="4"/>
  <c r="B110" i="4"/>
  <c r="B101" i="4"/>
  <c r="B92" i="4"/>
  <c r="B82" i="4"/>
  <c r="B73" i="4"/>
  <c r="B64" i="4"/>
  <c r="B55" i="4"/>
  <c r="B46" i="4"/>
  <c r="B37" i="4"/>
  <c r="B29" i="4"/>
  <c r="B21" i="4"/>
  <c r="B13" i="4"/>
  <c r="K13" i="4" s="1"/>
  <c r="B5" i="4"/>
  <c r="K5" i="4" s="1"/>
  <c r="B164" i="4"/>
  <c r="B153" i="4"/>
  <c r="B143" i="4"/>
  <c r="B134" i="4"/>
  <c r="B125" i="4"/>
  <c r="B116" i="4"/>
  <c r="B106" i="4"/>
  <c r="B97" i="4"/>
  <c r="B88" i="4"/>
  <c r="B79" i="4"/>
  <c r="B70" i="4"/>
  <c r="B61" i="4"/>
  <c r="B52" i="4"/>
  <c r="B42" i="4"/>
  <c r="B34" i="4"/>
  <c r="B26" i="4"/>
  <c r="B18" i="4"/>
  <c r="B10" i="4"/>
  <c r="K10" i="4" s="1"/>
  <c r="B2" i="4"/>
  <c r="B152" i="4"/>
  <c r="B133" i="4"/>
  <c r="B114" i="4"/>
  <c r="B96" i="4"/>
  <c r="B78" i="4"/>
  <c r="B60" i="4"/>
  <c r="B41" i="4"/>
  <c r="B25" i="4"/>
  <c r="B9" i="4"/>
  <c r="K9" i="4" s="1"/>
  <c r="B151" i="4"/>
  <c r="B132" i="4"/>
  <c r="B113" i="4"/>
  <c r="B95" i="4"/>
  <c r="B77" i="4"/>
  <c r="B58" i="4"/>
  <c r="B40" i="4"/>
  <c r="B24" i="4"/>
  <c r="B8" i="4"/>
  <c r="K8" i="4" s="1"/>
  <c r="B165" i="4"/>
  <c r="B144" i="4"/>
  <c r="B126" i="4"/>
  <c r="B108" i="4"/>
  <c r="B89" i="4"/>
  <c r="B71" i="4"/>
  <c r="B53" i="4"/>
  <c r="B35" i="4"/>
  <c r="B19" i="4"/>
  <c r="B3" i="4"/>
  <c r="K3" i="4" s="1"/>
  <c r="B141" i="4"/>
  <c r="B122" i="4"/>
  <c r="B86" i="4"/>
  <c r="B49" i="4"/>
  <c r="B1" i="4"/>
  <c r="B167" i="4"/>
  <c r="B145" i="4"/>
  <c r="B127" i="4"/>
  <c r="B109" i="4"/>
  <c r="B90" i="4"/>
  <c r="B72" i="4"/>
  <c r="B54" i="4"/>
  <c r="B36" i="4"/>
  <c r="B20" i="4"/>
  <c r="B4" i="4"/>
  <c r="K4" i="4" s="1"/>
  <c r="B162" i="4"/>
  <c r="B142" i="4"/>
  <c r="B124" i="4"/>
  <c r="B87" i="4"/>
  <c r="B69" i="4"/>
  <c r="B50" i="4"/>
  <c r="B33" i="4"/>
  <c r="B17" i="4"/>
  <c r="B105" i="4"/>
  <c r="B32" i="4"/>
  <c r="B156" i="4"/>
  <c r="B136" i="4"/>
  <c r="B118" i="4"/>
  <c r="B100" i="4"/>
  <c r="B81" i="4"/>
  <c r="B63" i="4"/>
  <c r="B45" i="4"/>
  <c r="B28" i="4"/>
  <c r="B12" i="4"/>
  <c r="K12" i="4" s="1"/>
  <c r="B154" i="4"/>
  <c r="B135" i="4"/>
  <c r="B117" i="4"/>
  <c r="B98" i="4"/>
  <c r="B80" i="4"/>
  <c r="B62" i="4"/>
  <c r="B44" i="4"/>
  <c r="B27" i="4"/>
  <c r="B11" i="4"/>
  <c r="K11" i="4" s="1"/>
  <c r="B161" i="4"/>
  <c r="B104" i="4"/>
  <c r="B68" i="4"/>
  <c r="B16" i="4"/>
  <c r="C53" i="4"/>
  <c r="C94" i="4"/>
  <c r="C137" i="4"/>
  <c r="C157" i="4"/>
  <c r="D163" i="4"/>
  <c r="E163" i="4" s="1"/>
  <c r="D155" i="4"/>
  <c r="E155" i="4" s="1"/>
  <c r="D147" i="4"/>
  <c r="E147" i="4" s="1"/>
  <c r="D139" i="4"/>
  <c r="E139" i="4" s="1"/>
  <c r="D131" i="4"/>
  <c r="E131" i="4" s="1"/>
  <c r="D123" i="4"/>
  <c r="E123" i="4" s="1"/>
  <c r="D115" i="4"/>
  <c r="E115" i="4" s="1"/>
  <c r="D107" i="4"/>
  <c r="E107" i="4" s="1"/>
  <c r="D99" i="4"/>
  <c r="E99" i="4" s="1"/>
  <c r="D91" i="4"/>
  <c r="E91" i="4" s="1"/>
  <c r="D83" i="4"/>
  <c r="E83" i="4" s="1"/>
  <c r="D75" i="4"/>
  <c r="E75" i="4" s="1"/>
  <c r="D67" i="4"/>
  <c r="E67" i="4" s="1"/>
  <c r="D59" i="4"/>
  <c r="E59" i="4" s="1"/>
  <c r="D51" i="4"/>
  <c r="E51" i="4" s="1"/>
  <c r="D43" i="4"/>
  <c r="E43" i="4" s="1"/>
  <c r="D35" i="4"/>
  <c r="E35" i="4" s="1"/>
  <c r="D27" i="4"/>
  <c r="E27" i="4" s="1"/>
  <c r="D19" i="4"/>
  <c r="E19" i="4" s="1"/>
  <c r="D11" i="4"/>
  <c r="E11" i="4" s="1"/>
  <c r="D3" i="4"/>
  <c r="E3" i="4" s="1"/>
  <c r="D170" i="4"/>
  <c r="E170" i="4" s="1"/>
  <c r="D161" i="4"/>
  <c r="E161" i="4" s="1"/>
  <c r="D152" i="4"/>
  <c r="E152" i="4" s="1"/>
  <c r="D143" i="4"/>
  <c r="E143" i="4" s="1"/>
  <c r="D134" i="4"/>
  <c r="E134" i="4" s="1"/>
  <c r="D125" i="4"/>
  <c r="E125" i="4" s="1"/>
  <c r="D116" i="4"/>
  <c r="E116" i="4" s="1"/>
  <c r="D106" i="4"/>
  <c r="E106" i="4" s="1"/>
  <c r="D97" i="4"/>
  <c r="E97" i="4" s="1"/>
  <c r="D88" i="4"/>
  <c r="E88" i="4" s="1"/>
  <c r="D79" i="4"/>
  <c r="E79" i="4" s="1"/>
  <c r="D70" i="4"/>
  <c r="E70" i="4" s="1"/>
  <c r="D61" i="4"/>
  <c r="E61" i="4" s="1"/>
  <c r="D52" i="4"/>
  <c r="E52" i="4" s="1"/>
  <c r="D42" i="4"/>
  <c r="E42" i="4" s="1"/>
  <c r="D33" i="4"/>
  <c r="E33" i="4" s="1"/>
  <c r="D24" i="4"/>
  <c r="E24" i="4" s="1"/>
  <c r="D15" i="4"/>
  <c r="E15" i="4" s="1"/>
  <c r="D6" i="4"/>
  <c r="E6" i="4" s="1"/>
  <c r="D165" i="4"/>
  <c r="E165" i="4" s="1"/>
  <c r="D154" i="4"/>
  <c r="E154" i="4" s="1"/>
  <c r="D144" i="4"/>
  <c r="E144" i="4" s="1"/>
  <c r="D133" i="4"/>
  <c r="E133" i="4" s="1"/>
  <c r="D122" i="4"/>
  <c r="E122" i="4" s="1"/>
  <c r="D112" i="4"/>
  <c r="E112" i="4" s="1"/>
  <c r="D102" i="4"/>
  <c r="E102" i="4" s="1"/>
  <c r="D92" i="4"/>
  <c r="E92" i="4" s="1"/>
  <c r="D81" i="4"/>
  <c r="E81" i="4" s="1"/>
  <c r="D71" i="4"/>
  <c r="E71" i="4" s="1"/>
  <c r="D60" i="4"/>
  <c r="E60" i="4" s="1"/>
  <c r="D49" i="4"/>
  <c r="E49" i="4" s="1"/>
  <c r="D39" i="4"/>
  <c r="E39" i="4" s="1"/>
  <c r="D29" i="4"/>
  <c r="E29" i="4" s="1"/>
  <c r="D18" i="4"/>
  <c r="E18" i="4" s="1"/>
  <c r="D8" i="4"/>
  <c r="E8" i="4" s="1"/>
  <c r="D162" i="4"/>
  <c r="E162" i="4" s="1"/>
  <c r="D150" i="4"/>
  <c r="E150" i="4" s="1"/>
  <c r="D138" i="4"/>
  <c r="E138" i="4" s="1"/>
  <c r="D127" i="4"/>
  <c r="E127" i="4" s="1"/>
  <c r="D114" i="4"/>
  <c r="E114" i="4" s="1"/>
  <c r="D103" i="4"/>
  <c r="E103" i="4" s="1"/>
  <c r="D90" i="4"/>
  <c r="E90" i="4" s="1"/>
  <c r="D78" i="4"/>
  <c r="E78" i="4" s="1"/>
  <c r="D66" i="4"/>
  <c r="E66" i="4" s="1"/>
  <c r="D55" i="4"/>
  <c r="E55" i="4" s="1"/>
  <c r="D44" i="4"/>
  <c r="E44" i="4" s="1"/>
  <c r="D31" i="4"/>
  <c r="E31" i="4" s="1"/>
  <c r="D20" i="4"/>
  <c r="E20" i="4" s="1"/>
  <c r="D7" i="4"/>
  <c r="E7" i="4" s="1"/>
  <c r="D160" i="4"/>
  <c r="E160" i="4" s="1"/>
  <c r="D149" i="4"/>
  <c r="E149" i="4" s="1"/>
  <c r="D137" i="4"/>
  <c r="E137" i="4" s="1"/>
  <c r="D126" i="4"/>
  <c r="E126" i="4" s="1"/>
  <c r="D113" i="4"/>
  <c r="E113" i="4" s="1"/>
  <c r="D101" i="4"/>
  <c r="E101" i="4" s="1"/>
  <c r="D89" i="4"/>
  <c r="E89" i="4" s="1"/>
  <c r="D77" i="4"/>
  <c r="E77" i="4" s="1"/>
  <c r="D65" i="4"/>
  <c r="E65" i="4" s="1"/>
  <c r="D54" i="4"/>
  <c r="E54" i="4" s="1"/>
  <c r="D41" i="4"/>
  <c r="E41" i="4" s="1"/>
  <c r="D30" i="4"/>
  <c r="E30" i="4" s="1"/>
  <c r="D17" i="4"/>
  <c r="E17" i="4" s="1"/>
  <c r="D5" i="4"/>
  <c r="E5" i="4" s="1"/>
  <c r="D159" i="4"/>
  <c r="E159" i="4" s="1"/>
  <c r="D148" i="4"/>
  <c r="E148" i="4" s="1"/>
  <c r="D136" i="4"/>
  <c r="E136" i="4" s="1"/>
  <c r="D124" i="4"/>
  <c r="E124" i="4" s="1"/>
  <c r="D111" i="4"/>
  <c r="E111" i="4" s="1"/>
  <c r="D100" i="4"/>
  <c r="E100" i="4" s="1"/>
  <c r="D87" i="4"/>
  <c r="E87" i="4" s="1"/>
  <c r="D76" i="4"/>
  <c r="E76" i="4" s="1"/>
  <c r="D64" i="4"/>
  <c r="E64" i="4" s="1"/>
  <c r="D53" i="4"/>
  <c r="E53" i="4" s="1"/>
  <c r="D40" i="4"/>
  <c r="E40" i="4" s="1"/>
  <c r="D28" i="4"/>
  <c r="E28" i="4" s="1"/>
  <c r="D16" i="4"/>
  <c r="E16" i="4" s="1"/>
  <c r="D4" i="4"/>
  <c r="E4" i="4" s="1"/>
  <c r="D167" i="4"/>
  <c r="E167" i="4" s="1"/>
  <c r="D156" i="4"/>
  <c r="E156" i="4" s="1"/>
  <c r="D142" i="4"/>
  <c r="E142" i="4" s="1"/>
  <c r="D130" i="4"/>
  <c r="E130" i="4" s="1"/>
  <c r="D119" i="4"/>
  <c r="E119" i="4" s="1"/>
  <c r="D108" i="4"/>
  <c r="E108" i="4" s="1"/>
  <c r="D95" i="4"/>
  <c r="E95" i="4" s="1"/>
  <c r="D84" i="4"/>
  <c r="E84" i="4" s="1"/>
  <c r="D72" i="4"/>
  <c r="E72" i="4" s="1"/>
  <c r="D58" i="4"/>
  <c r="E58" i="4" s="1"/>
  <c r="D47" i="4"/>
  <c r="E47" i="4" s="1"/>
  <c r="D36" i="4"/>
  <c r="E36" i="4" s="1"/>
  <c r="D23" i="4"/>
  <c r="E23" i="4" s="1"/>
  <c r="D12" i="4"/>
  <c r="E12" i="4" s="1"/>
  <c r="D1" i="4"/>
  <c r="D25" i="4"/>
  <c r="E25" i="4" s="1"/>
  <c r="D48" i="4"/>
  <c r="E48" i="4" s="1"/>
  <c r="D73" i="4"/>
  <c r="E73" i="4" s="1"/>
  <c r="D96" i="4"/>
  <c r="E96" i="4" s="1"/>
  <c r="D120" i="4"/>
  <c r="E120" i="4" s="1"/>
  <c r="D145" i="4"/>
  <c r="E145" i="4" s="1"/>
  <c r="D168" i="4"/>
  <c r="E168" i="4" s="1"/>
  <c r="C5" i="4"/>
  <c r="C26" i="4"/>
  <c r="C46" i="4"/>
  <c r="C67" i="4"/>
  <c r="C89" i="4"/>
  <c r="C109" i="4"/>
  <c r="C130" i="4"/>
  <c r="C151" i="4"/>
  <c r="C6" i="4"/>
  <c r="C27" i="4"/>
  <c r="C47" i="4"/>
  <c r="C69" i="4"/>
  <c r="C90" i="4"/>
  <c r="C110" i="4"/>
  <c r="C131" i="4"/>
  <c r="C153" i="4"/>
  <c r="D2" i="4"/>
  <c r="D26" i="4"/>
  <c r="E26" i="4" s="1"/>
  <c r="D50" i="4"/>
  <c r="E50" i="4" s="1"/>
  <c r="D74" i="4"/>
  <c r="E74" i="4" s="1"/>
  <c r="D98" i="4"/>
  <c r="E98" i="4" s="1"/>
  <c r="D121" i="4"/>
  <c r="E121" i="4" s="1"/>
  <c r="D146" i="4"/>
  <c r="E146" i="4" s="1"/>
  <c r="D169" i="4"/>
  <c r="E169" i="4" s="1"/>
  <c r="C33" i="4"/>
  <c r="C12" i="4"/>
  <c r="C34" i="4"/>
  <c r="C54" i="4"/>
  <c r="C75" i="4"/>
  <c r="C117" i="4"/>
  <c r="C138" i="4"/>
  <c r="C158" i="4"/>
  <c r="D10" i="4"/>
  <c r="E10" i="4" s="1"/>
  <c r="D34" i="4"/>
  <c r="E34" i="4" s="1"/>
  <c r="D57" i="4"/>
  <c r="E57" i="4" s="1"/>
  <c r="D82" i="4"/>
  <c r="E82" i="4" s="1"/>
  <c r="D105" i="4"/>
  <c r="E105" i="4" s="1"/>
  <c r="D129" i="4"/>
  <c r="E129" i="4" s="1"/>
  <c r="D153" i="4"/>
  <c r="E153" i="4" s="1"/>
  <c r="C17" i="4"/>
  <c r="C37" i="4"/>
  <c r="C58" i="4"/>
  <c r="C79" i="4"/>
  <c r="C100" i="4"/>
  <c r="C121" i="4"/>
  <c r="C142" i="4"/>
  <c r="D14" i="4"/>
  <c r="E14" i="4" s="1"/>
  <c r="D38" i="4"/>
  <c r="E38" i="4" s="1"/>
  <c r="D63" i="4"/>
  <c r="E63" i="4" s="1"/>
  <c r="D86" i="4"/>
  <c r="E86" i="4" s="1"/>
  <c r="D110" i="4"/>
  <c r="E110" i="4" s="1"/>
  <c r="D135" i="4"/>
  <c r="E135" i="4" s="1"/>
  <c r="D158" i="4"/>
  <c r="E158" i="4" s="1"/>
  <c r="C168" i="4"/>
  <c r="C160" i="4"/>
  <c r="C152" i="4"/>
  <c r="C144" i="4"/>
  <c r="C136" i="4"/>
  <c r="C128" i="4"/>
  <c r="C120" i="4"/>
  <c r="C112" i="4"/>
  <c r="C104" i="4"/>
  <c r="C96" i="4"/>
  <c r="C88" i="4"/>
  <c r="C80" i="4"/>
  <c r="C72" i="4"/>
  <c r="C64" i="4"/>
  <c r="C56" i="4"/>
  <c r="C48" i="4"/>
  <c r="C40" i="4"/>
  <c r="C32" i="4"/>
  <c r="C24" i="4"/>
  <c r="C16" i="4"/>
  <c r="C8" i="4"/>
  <c r="C1" i="4"/>
  <c r="C169" i="4"/>
  <c r="C159" i="4"/>
  <c r="C150" i="4"/>
  <c r="C141" i="4"/>
  <c r="C132" i="4"/>
  <c r="C123" i="4"/>
  <c r="C114" i="4"/>
  <c r="C105" i="4"/>
  <c r="C95" i="4"/>
  <c r="C86" i="4"/>
  <c r="C77" i="4"/>
  <c r="C68" i="4"/>
  <c r="C59" i="4"/>
  <c r="C50" i="4"/>
  <c r="C41" i="4"/>
  <c r="C31" i="4"/>
  <c r="C22" i="4"/>
  <c r="C13" i="4"/>
  <c r="C4" i="4"/>
  <c r="C166" i="4"/>
  <c r="C156" i="4"/>
  <c r="C146" i="4"/>
  <c r="C135" i="4"/>
  <c r="C125" i="4"/>
  <c r="C115" i="4"/>
  <c r="C103" i="4"/>
  <c r="C93" i="4"/>
  <c r="C83" i="4"/>
  <c r="C73" i="4"/>
  <c r="C62" i="4"/>
  <c r="C52" i="4"/>
  <c r="C42" i="4"/>
  <c r="C30" i="4"/>
  <c r="C20" i="4"/>
  <c r="C10" i="4"/>
  <c r="C165" i="4"/>
  <c r="C155" i="4"/>
  <c r="C145" i="4"/>
  <c r="C134" i="4"/>
  <c r="C124" i="4"/>
  <c r="C113" i="4"/>
  <c r="C102" i="4"/>
  <c r="C92" i="4"/>
  <c r="C82" i="4"/>
  <c r="C71" i="4"/>
  <c r="C61" i="4"/>
  <c r="C51" i="4"/>
  <c r="C39" i="4"/>
  <c r="C29" i="4"/>
  <c r="C19" i="4"/>
  <c r="C9" i="4"/>
  <c r="C164" i="4"/>
  <c r="C154" i="4"/>
  <c r="C143" i="4"/>
  <c r="C133" i="4"/>
  <c r="C122" i="4"/>
  <c r="C111" i="4"/>
  <c r="C101" i="4"/>
  <c r="C91" i="4"/>
  <c r="C81" i="4"/>
  <c r="C70" i="4"/>
  <c r="C60" i="4"/>
  <c r="C49" i="4"/>
  <c r="C38" i="4"/>
  <c r="C28" i="4"/>
  <c r="C18" i="4"/>
  <c r="C7" i="4"/>
  <c r="C161" i="4"/>
  <c r="C149" i="4"/>
  <c r="C139" i="4"/>
  <c r="C129" i="4"/>
  <c r="C118" i="4"/>
  <c r="C108" i="4"/>
  <c r="C98" i="4"/>
  <c r="C87" i="4"/>
  <c r="C76" i="4"/>
  <c r="C66" i="4"/>
  <c r="C55" i="4"/>
  <c r="C45" i="4"/>
  <c r="C35" i="4"/>
  <c r="C25" i="4"/>
  <c r="C14" i="4"/>
  <c r="C3" i="4"/>
  <c r="C21" i="4"/>
  <c r="C43" i="4"/>
  <c r="C63" i="4"/>
  <c r="C84" i="4"/>
  <c r="C106" i="4"/>
  <c r="C126" i="4"/>
  <c r="C147" i="4"/>
  <c r="C167" i="4"/>
  <c r="D21" i="4"/>
  <c r="E21" i="4" s="1"/>
  <c r="D45" i="4"/>
  <c r="E45" i="4" s="1"/>
  <c r="D68" i="4"/>
  <c r="E68" i="4" s="1"/>
  <c r="D93" i="4"/>
  <c r="E93" i="4" s="1"/>
  <c r="D117" i="4"/>
  <c r="E117" i="4" s="1"/>
  <c r="D140" i="4"/>
  <c r="E140" i="4" s="1"/>
  <c r="D164" i="4"/>
  <c r="E164" i="4" s="1"/>
  <c r="C11" i="4"/>
  <c r="C74" i="4"/>
  <c r="C116" i="4"/>
  <c r="C97" i="4"/>
  <c r="C15" i="4"/>
  <c r="C36" i="4"/>
  <c r="C57" i="4"/>
  <c r="C78" i="4"/>
  <c r="C99" i="4"/>
  <c r="C119" i="4"/>
  <c r="C140" i="4"/>
  <c r="C162" i="4"/>
  <c r="D13" i="4"/>
  <c r="E13" i="4" s="1"/>
  <c r="D37" i="4"/>
  <c r="E37" i="4" s="1"/>
  <c r="D62" i="4"/>
  <c r="E62" i="4" s="1"/>
  <c r="D85" i="4"/>
  <c r="E85" i="4" s="1"/>
  <c r="D109" i="4"/>
  <c r="E109" i="4" s="1"/>
  <c r="D132" i="4"/>
  <c r="E132" i="4" s="1"/>
  <c r="D157" i="4"/>
  <c r="E157" i="4" s="1"/>
  <c r="C2" i="4"/>
  <c r="O2" i="4" s="1"/>
  <c r="C23" i="4"/>
  <c r="C44" i="4"/>
  <c r="C65" i="4"/>
  <c r="C85" i="4"/>
  <c r="C107" i="4"/>
  <c r="C127" i="4"/>
  <c r="C148" i="4"/>
  <c r="C170" i="4"/>
  <c r="D22" i="4"/>
  <c r="E22" i="4" s="1"/>
  <c r="D46" i="4"/>
  <c r="E46" i="4" s="1"/>
  <c r="D69" i="4"/>
  <c r="E69" i="4" s="1"/>
  <c r="D94" i="4"/>
  <c r="E94" i="4" s="1"/>
  <c r="D118" i="4"/>
  <c r="E118" i="4" s="1"/>
  <c r="D141" i="4"/>
  <c r="E141" i="4" s="1"/>
  <c r="D166" i="4"/>
  <c r="E166" i="4" s="1"/>
  <c r="F7" i="4"/>
  <c r="G7" i="4" s="1"/>
  <c r="F20" i="4"/>
  <c r="G20" i="4" s="1"/>
  <c r="F31" i="4"/>
  <c r="G31" i="4" s="1"/>
  <c r="F43" i="4"/>
  <c r="G43" i="4" s="1"/>
  <c r="F55" i="4"/>
  <c r="G55" i="4" s="1"/>
  <c r="F68" i="4"/>
  <c r="G68" i="4" s="1"/>
  <c r="F79" i="4"/>
  <c r="G79" i="4" s="1"/>
  <c r="F92" i="4"/>
  <c r="G92" i="4" s="1"/>
  <c r="F103" i="4"/>
  <c r="G103" i="4" s="1"/>
  <c r="F115" i="4"/>
  <c r="G115" i="4" s="1"/>
  <c r="F126" i="4"/>
  <c r="G126" i="4" s="1"/>
  <c r="F139" i="4"/>
  <c r="G139" i="4" s="1"/>
  <c r="F151" i="4"/>
  <c r="G151" i="4" s="1"/>
  <c r="F168" i="4"/>
  <c r="G168" i="4" s="1"/>
  <c r="F160" i="4"/>
  <c r="G160" i="4" s="1"/>
  <c r="F152" i="4"/>
  <c r="G152" i="4" s="1"/>
  <c r="F144" i="4"/>
  <c r="G144" i="4" s="1"/>
  <c r="F136" i="4"/>
  <c r="G136" i="4" s="1"/>
  <c r="F128" i="4"/>
  <c r="G128" i="4" s="1"/>
  <c r="F120" i="4"/>
  <c r="G120" i="4" s="1"/>
  <c r="F112" i="4"/>
  <c r="G112" i="4" s="1"/>
  <c r="F104" i="4"/>
  <c r="G104" i="4" s="1"/>
  <c r="F96" i="4"/>
  <c r="G96" i="4" s="1"/>
  <c r="F88" i="4"/>
  <c r="G88" i="4" s="1"/>
  <c r="F80" i="4"/>
  <c r="G80" i="4" s="1"/>
  <c r="F72" i="4"/>
  <c r="G72" i="4" s="1"/>
  <c r="F64" i="4"/>
  <c r="G64" i="4" s="1"/>
  <c r="F56" i="4"/>
  <c r="G56" i="4" s="1"/>
  <c r="F48" i="4"/>
  <c r="G48" i="4" s="1"/>
  <c r="F40" i="4"/>
  <c r="G40" i="4" s="1"/>
  <c r="F32" i="4"/>
  <c r="G32" i="4" s="1"/>
  <c r="F24" i="4"/>
  <c r="G24" i="4" s="1"/>
  <c r="F16" i="4"/>
  <c r="G16" i="4" s="1"/>
  <c r="F8" i="4"/>
  <c r="G8" i="4" s="1"/>
  <c r="F1" i="4"/>
  <c r="F164" i="4"/>
  <c r="G164" i="4" s="1"/>
  <c r="F155" i="4"/>
  <c r="G155" i="4" s="1"/>
  <c r="F146" i="4"/>
  <c r="G146" i="4" s="1"/>
  <c r="F137" i="4"/>
  <c r="G137" i="4" s="1"/>
  <c r="F127" i="4"/>
  <c r="G127" i="4" s="1"/>
  <c r="F118" i="4"/>
  <c r="G118" i="4" s="1"/>
  <c r="F109" i="4"/>
  <c r="G109" i="4" s="1"/>
  <c r="F100" i="4"/>
  <c r="G100" i="4" s="1"/>
  <c r="F91" i="4"/>
  <c r="G91" i="4" s="1"/>
  <c r="F82" i="4"/>
  <c r="G82" i="4" s="1"/>
  <c r="F73" i="4"/>
  <c r="G73" i="4" s="1"/>
  <c r="F63" i="4"/>
  <c r="G63" i="4" s="1"/>
  <c r="F54" i="4"/>
  <c r="G54" i="4" s="1"/>
  <c r="F45" i="4"/>
  <c r="G45" i="4" s="1"/>
  <c r="F36" i="4"/>
  <c r="G36" i="4" s="1"/>
  <c r="F27" i="4"/>
  <c r="G27" i="4" s="1"/>
  <c r="F18" i="4"/>
  <c r="G18" i="4" s="1"/>
  <c r="F9" i="4"/>
  <c r="G9" i="4" s="1"/>
  <c r="F161" i="4"/>
  <c r="G161" i="4" s="1"/>
  <c r="F150" i="4"/>
  <c r="G150" i="4" s="1"/>
  <c r="F140" i="4"/>
  <c r="G140" i="4" s="1"/>
  <c r="F130" i="4"/>
  <c r="G130" i="4" s="1"/>
  <c r="F119" i="4"/>
  <c r="G119" i="4" s="1"/>
  <c r="F108" i="4"/>
  <c r="G108" i="4" s="1"/>
  <c r="F98" i="4"/>
  <c r="G98" i="4" s="1"/>
  <c r="F87" i="4"/>
  <c r="G87" i="4" s="1"/>
  <c r="F77" i="4"/>
  <c r="G77" i="4" s="1"/>
  <c r="F67" i="4"/>
  <c r="G67" i="4" s="1"/>
  <c r="F57" i="4"/>
  <c r="G57" i="4" s="1"/>
  <c r="F46" i="4"/>
  <c r="G46" i="4" s="1"/>
  <c r="F35" i="4"/>
  <c r="G35" i="4" s="1"/>
  <c r="F25" i="4"/>
  <c r="G25" i="4" s="1"/>
  <c r="F14" i="4"/>
  <c r="G14" i="4" s="1"/>
  <c r="F4" i="4"/>
  <c r="G4" i="4" s="1"/>
  <c r="F170" i="4"/>
  <c r="G170" i="4" s="1"/>
  <c r="F12" i="4"/>
  <c r="G12" i="4" s="1"/>
  <c r="F23" i="4"/>
  <c r="G23" i="4" s="1"/>
  <c r="F37" i="4"/>
  <c r="G37" i="4" s="1"/>
  <c r="F49" i="4"/>
  <c r="G49" i="4" s="1"/>
  <c r="F60" i="4"/>
  <c r="G60" i="4" s="1"/>
  <c r="F71" i="4"/>
  <c r="G71" i="4" s="1"/>
  <c r="F84" i="4"/>
  <c r="G84" i="4" s="1"/>
  <c r="F95" i="4"/>
  <c r="G95" i="4" s="1"/>
  <c r="F107" i="4"/>
  <c r="G107" i="4" s="1"/>
  <c r="F121" i="4"/>
  <c r="G121" i="4" s="1"/>
  <c r="F132" i="4"/>
  <c r="G132" i="4" s="1"/>
  <c r="F143" i="4"/>
  <c r="G143" i="4" s="1"/>
  <c r="F156" i="4"/>
  <c r="G156" i="4" s="1"/>
  <c r="F167" i="4"/>
  <c r="G167" i="4" s="1"/>
  <c r="A9" i="4"/>
  <c r="A17" i="4"/>
  <c r="A25" i="4"/>
  <c r="A33" i="4"/>
  <c r="A41" i="4"/>
  <c r="A49" i="4"/>
  <c r="A57" i="4"/>
  <c r="A65" i="4"/>
  <c r="A73" i="4"/>
  <c r="A81" i="4"/>
  <c r="A89" i="4"/>
  <c r="A97" i="4"/>
  <c r="A105" i="4"/>
  <c r="A113" i="4"/>
  <c r="A121" i="4"/>
  <c r="A129" i="4"/>
  <c r="A137" i="4"/>
  <c r="A145" i="4"/>
  <c r="A153" i="4"/>
  <c r="A161" i="4"/>
  <c r="A169" i="4"/>
  <c r="F2" i="4"/>
  <c r="F13" i="4"/>
  <c r="G13" i="4" s="1"/>
  <c r="F26" i="4"/>
  <c r="G26" i="4" s="1"/>
  <c r="F38" i="4"/>
  <c r="G38" i="4" s="1"/>
  <c r="F50" i="4"/>
  <c r="G50" i="4" s="1"/>
  <c r="F61" i="4"/>
  <c r="G61" i="4" s="1"/>
  <c r="F74" i="4"/>
  <c r="G74" i="4" s="1"/>
  <c r="F85" i="4"/>
  <c r="G85" i="4" s="1"/>
  <c r="F97" i="4"/>
  <c r="G97" i="4" s="1"/>
  <c r="F110" i="4"/>
  <c r="G110" i="4" s="1"/>
  <c r="F122" i="4"/>
  <c r="G122" i="4" s="1"/>
  <c r="F133" i="4"/>
  <c r="G133" i="4" s="1"/>
  <c r="F145" i="4"/>
  <c r="G145" i="4" s="1"/>
  <c r="F157" i="4"/>
  <c r="G157" i="4" s="1"/>
  <c r="F169" i="4"/>
  <c r="G169" i="4" s="1"/>
  <c r="A2" i="4"/>
  <c r="A10" i="4"/>
  <c r="A18" i="4"/>
  <c r="A26" i="4"/>
  <c r="A34" i="4"/>
  <c r="A42" i="4"/>
  <c r="A50" i="4"/>
  <c r="A58" i="4"/>
  <c r="A66" i="4"/>
  <c r="A74" i="4"/>
  <c r="A82" i="4"/>
  <c r="A90" i="4"/>
  <c r="A98" i="4"/>
  <c r="A106" i="4"/>
  <c r="A114" i="4"/>
  <c r="A122" i="4"/>
  <c r="A130" i="4"/>
  <c r="A138" i="4"/>
  <c r="A146" i="4"/>
  <c r="A154" i="4"/>
  <c r="A162" i="4"/>
  <c r="F3" i="4"/>
  <c r="G3" i="4" s="1"/>
  <c r="F15" i="4"/>
  <c r="G15" i="4" s="1"/>
  <c r="F28" i="4"/>
  <c r="G28" i="4" s="1"/>
  <c r="F39" i="4"/>
  <c r="G39" i="4" s="1"/>
  <c r="F51" i="4"/>
  <c r="G51" i="4" s="1"/>
  <c r="F62" i="4"/>
  <c r="G62" i="4" s="1"/>
  <c r="F75" i="4"/>
  <c r="G75" i="4" s="1"/>
  <c r="F86" i="4"/>
  <c r="G86" i="4" s="1"/>
  <c r="F99" i="4"/>
  <c r="G99" i="4" s="1"/>
  <c r="F111" i="4"/>
  <c r="G111" i="4" s="1"/>
  <c r="F123" i="4"/>
  <c r="G123" i="4" s="1"/>
  <c r="F134" i="4"/>
  <c r="G134" i="4" s="1"/>
  <c r="F147" i="4"/>
  <c r="G147" i="4" s="1"/>
  <c r="F158" i="4"/>
  <c r="G158" i="4" s="1"/>
  <c r="O5" i="4" l="1"/>
  <c r="P3" i="4"/>
  <c r="O3" i="4"/>
  <c r="O4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N10" authorId="0" shapeId="0" xr:uid="{00000000-0006-0000-0000-000001000000}">
      <text>
        <r>
          <rPr>
            <sz val="10"/>
            <color rgb="FF000000"/>
            <rFont val="Arial"/>
            <family val="2"/>
            <charset val="204"/>
          </rPr>
          <t xml:space="preserve">А0000 по розподілу рекомендаційний лист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K1" authorId="0" shapeId="0" xr:uid="{00000000-0006-0000-0300-000001000000}">
      <text>
        <r>
          <rPr>
            <sz val="10"/>
            <rFont val="Arial"/>
            <family val="2"/>
            <charset val="204"/>
          </rPr>
          <t xml:space="preserve">Донесення = Алфавітка
</t>
        </r>
      </text>
    </comment>
    <comment ref="M1" authorId="0" shapeId="0" xr:uid="{00000000-0006-0000-0300-000002000000}">
      <text>
        <r>
          <rPr>
            <sz val="10"/>
            <rFont val="Arial"/>
            <family val="2"/>
            <charset val="204"/>
          </rPr>
          <t>Донесення  = Поіменний список</t>
        </r>
      </text>
    </comment>
    <comment ref="N1" authorId="0" shapeId="0" xr:uid="{00000000-0006-0000-0300-000003000000}">
      <text>
        <r>
          <rPr>
            <sz val="10"/>
            <rFont val="Arial"/>
            <family val="2"/>
            <charset val="204"/>
          </rPr>
          <t xml:space="preserve">Алфавітка = Поіменний список
</t>
        </r>
      </text>
    </comment>
  </commentList>
</comments>
</file>

<file path=xl/sharedStrings.xml><?xml version="1.0" encoding="utf-8"?>
<sst xmlns="http://schemas.openxmlformats.org/spreadsheetml/2006/main" count="4750" uniqueCount="2233">
  <si>
    <t>ДОНЕСЕННЯ</t>
  </si>
  <si>
    <t xml:space="preserve">про зарахування військовослужбовців військової служби за контрактом на навчання до навчального центру (ВВНЗ, ВНП ЗВО) </t>
  </si>
  <si>
    <t>військова частина А2900</t>
  </si>
  <si>
    <t>найменування навчального центру (ВВНЗ, ВНЗ ЗВО)</t>
  </si>
  <si>
    <t>1. Список військовослужбовців військової служби за контрактом, які зараховані на навчання</t>
  </si>
  <si>
    <t>№ з/п</t>
  </si>
  <si>
    <t>Військове звання</t>
  </si>
  <si>
    <t>Область</t>
  </si>
  <si>
    <t>Дата народження</t>
  </si>
  <si>
    <t>Освіта</t>
  </si>
  <si>
    <t>ідентифікаційний код</t>
  </si>
  <si>
    <t>військовий квиток</t>
  </si>
  <si>
    <t>№ телефону</t>
  </si>
  <si>
    <t>Підрозділ</t>
  </si>
  <si>
    <t>Куди та коли вибув</t>
  </si>
  <si>
    <t>З якої частини  прибув (для курсантів з бригад)</t>
  </si>
  <si>
    <t>Примітка</t>
  </si>
  <si>
    <t>Де знаходиться</t>
  </si>
  <si>
    <t>солдат</t>
  </si>
  <si>
    <t>Алікін Ігор Валерійович</t>
  </si>
  <si>
    <t>Черкаським ОМТЦК та СП у Черкаській обл. 04 грудня 2025 року</t>
  </si>
  <si>
    <t>Черкаська</t>
  </si>
  <si>
    <t xml:space="preserve">базова 
загальна 
середня, школа інтернат 12 м.Сміла </t>
  </si>
  <si>
    <t>2918214695</t>
  </si>
  <si>
    <t>АГ 628967</t>
  </si>
  <si>
    <t>0689915960</t>
  </si>
  <si>
    <t>1НР</t>
  </si>
  <si>
    <t>ТЦК</t>
  </si>
  <si>
    <t>старший солдат</t>
  </si>
  <si>
    <t>Андрійченко Павло Валентинович</t>
  </si>
  <si>
    <t>Хмільницьким РТЦК та СП у Вінницькій обл. 04 грудня 2025 року</t>
  </si>
  <si>
    <t>Вінницька</t>
  </si>
  <si>
    <t xml:space="preserve">вища, Вінницький аграрний національний університет 2022рІнженер механік </t>
  </si>
  <si>
    <t>3602408693</t>
  </si>
  <si>
    <t>АГ 486424</t>
  </si>
  <si>
    <t>0932844319</t>
  </si>
  <si>
    <t>Балега Сергій Андрійович</t>
  </si>
  <si>
    <t>Хмільницьким РТЦК та СП у Вінницькій обл. 5 грудня 2025 року</t>
  </si>
  <si>
    <t>вища, Вінецький Національний Аграрний Університет, 2017, 
облік і аудит</t>
  </si>
  <si>
    <t>3431710992</t>
  </si>
  <si>
    <t>АГ 486405</t>
  </si>
  <si>
    <t>0687622078</t>
  </si>
  <si>
    <t>Безверхий Микола Олександрович</t>
  </si>
  <si>
    <t>Житомирським ОМТЦК та СП у Житомирській обл. 04 грудня 2025 року</t>
  </si>
  <si>
    <t>Житомирська</t>
  </si>
  <si>
    <t>повна 
загальна 
середня, 11 класів</t>
  </si>
  <si>
    <t>3194014372</t>
  </si>
  <si>
    <t>СО 048189</t>
  </si>
  <si>
    <t>0960808770</t>
  </si>
  <si>
    <t>Бендковський Сергій Андрійович</t>
  </si>
  <si>
    <t>Шепетівським ОМТЦК та СП у Хмельницькій обл. 5 грудня 2025 року</t>
  </si>
  <si>
    <t>Хмельницька область</t>
  </si>
  <si>
    <t>професійно-
технічна, ТКТ м. Тернополя, 2012, туристичне обслуговування</t>
  </si>
  <si>
    <t>3419405456</t>
  </si>
  <si>
    <t>АГ 480921</t>
  </si>
  <si>
    <t>0982197701</t>
  </si>
  <si>
    <t>Береза Віктор Васильович</t>
  </si>
  <si>
    <t>Хмельницьким ОМТЦК та СП у Хмельницькій обл. 5 грудня 2025 року</t>
  </si>
  <si>
    <t>професійно-
технічна, ПТУ №7
м. Хмеьницький
2007
маляр-штукатур, плиточник</t>
  </si>
  <si>
    <t>3271921475</t>
  </si>
  <si>
    <t>АГ 479322</t>
  </si>
  <si>
    <t>0671974915</t>
  </si>
  <si>
    <t>Бєднов Максим Олександрович</t>
  </si>
  <si>
    <t>Бучанським РТЦК та СП у Київській обл. 04 грудня 2025 року</t>
  </si>
  <si>
    <t>Київська</t>
  </si>
  <si>
    <t>вища, Київський національний університет ім.Тараса Шевченка 2010 молекулярна біологія</t>
  </si>
  <si>
    <t>3176100554</t>
  </si>
  <si>
    <t>АГ 167772</t>
  </si>
  <si>
    <t>0689852230</t>
  </si>
  <si>
    <t>Бойко Денис Андрійович</t>
  </si>
  <si>
    <t>професійно-
технічна, ПТУ№19 м.Чугуїв 2014 електрогазо зварювальник</t>
  </si>
  <si>
    <t>3411407798</t>
  </si>
  <si>
    <t>АГ167778</t>
  </si>
  <si>
    <t>0964371715</t>
  </si>
  <si>
    <t>Буга Іван Іванович</t>
  </si>
  <si>
    <t>Кам'янець-Подільським РТЦК та СП у Хмельницькій обл. 05 грудня 2025 року</t>
  </si>
  <si>
    <t xml:space="preserve">професійно-
технічна, Національний університет львівська політехніка м.Львів 2008 Землевпорядник </t>
  </si>
  <si>
    <t>3214909813</t>
  </si>
  <si>
    <t>АГ 481580</t>
  </si>
  <si>
    <t>0987813117</t>
  </si>
  <si>
    <t>Бур'ян Євгеній Юрійович</t>
  </si>
  <si>
    <t>Бучанським РТЦК та СП у Київській обл. 5 грудня 2025 року</t>
  </si>
  <si>
    <t>повна 
загальна 
середня, Курінська ЗОШ №1
2016</t>
  </si>
  <si>
    <t>3616310470</t>
  </si>
  <si>
    <t>АГ 167647</t>
  </si>
  <si>
    <t>0663089860</t>
  </si>
  <si>
    <t>Бурбелко Юрій Володимирович</t>
  </si>
  <si>
    <t>Гайсинським РТЦК та СП у Вінницькій обл. 05 грудня 2025 року</t>
  </si>
  <si>
    <t xml:space="preserve">професійно-
технічна, Вінницький кооперативний інститут 2012р. Маркетолог </t>
  </si>
  <si>
    <t>3334902513</t>
  </si>
  <si>
    <t>АГ488462</t>
  </si>
  <si>
    <t>0674348611</t>
  </si>
  <si>
    <t>Буткевич Олександр Вікторович</t>
  </si>
  <si>
    <t>Хмельницьким РТЦК та СП у Хмельницькій обл. 5 грудня 2025 року</t>
  </si>
  <si>
    <t>професійно-
технічна, ПТУ
м. Підволочинськ
2013
кухар</t>
  </si>
  <si>
    <t>3433805653</t>
  </si>
  <si>
    <t>АГ 482090</t>
  </si>
  <si>
    <t>0961239715</t>
  </si>
  <si>
    <t>Буховський Леонід Валентинович</t>
  </si>
  <si>
    <t>Житомирським ОМТЦК та СП у Житомирській обл. 03 грудня 2025 року</t>
  </si>
  <si>
    <t>професійно-
технічна, ПТУ№5 м.Житомир 1996</t>
  </si>
  <si>
    <t>2911812013</t>
  </si>
  <si>
    <t>АГ366416</t>
  </si>
  <si>
    <t>0980147147</t>
  </si>
  <si>
    <t>Василишин Михайло Васильович</t>
  </si>
  <si>
    <t>Тернопільським РТЦК та СП у Тернопільській обл.04 грудня 2025 року</t>
  </si>
  <si>
    <t>Тернопільська</t>
  </si>
  <si>
    <t xml:space="preserve">професійно-
технічна, СПТУ №23 Тернопільська обл.2000 Повар </t>
  </si>
  <si>
    <t>2918303531</t>
  </si>
  <si>
    <t>АВ 880534</t>
  </si>
  <si>
    <t>0978633750</t>
  </si>
  <si>
    <t>Вдовиченко Дмитро Васильович</t>
  </si>
  <si>
    <t>Бучанським РТЦК та СП у Київській обл. 6 грудня 2025 року</t>
  </si>
  <si>
    <t>повна 
загальна 
середня, ЗОШ №1
с. Білогородка, Київська обл
2009</t>
  </si>
  <si>
    <t>3364211033</t>
  </si>
  <si>
    <t>АГ 167792</t>
  </si>
  <si>
    <t>0953951725</t>
  </si>
  <si>
    <t>Вержанський Віталій Анатолійович</t>
  </si>
  <si>
    <t>Житомирським ОМТЦК та СП у Житомирській обл. 5 грудня 2025 року</t>
  </si>
  <si>
    <t>професійно-
технічна, Бердичевський медичний коледж
2019
Фельшер-акушер</t>
  </si>
  <si>
    <t>3594412331</t>
  </si>
  <si>
    <t>АГ 366430</t>
  </si>
  <si>
    <t>0989218095</t>
  </si>
  <si>
    <t>Вистороп Віталій Миколайович</t>
  </si>
  <si>
    <t>Бучанським РТЦК та СП у Київській обл. 05 грудня 2025 року</t>
  </si>
  <si>
    <t>2872303676</t>
  </si>
  <si>
    <t>АГ 167653</t>
  </si>
  <si>
    <t>0500883072</t>
  </si>
  <si>
    <t>Вісленко Володимир Васильович</t>
  </si>
  <si>
    <t>професійно-
технічна, Київське СПТУ №8
1995
столяр-паркетник</t>
  </si>
  <si>
    <t>2815801251</t>
  </si>
  <si>
    <t>АГ 167783</t>
  </si>
  <si>
    <t>0935710746</t>
  </si>
  <si>
    <t>Войтюк Андрій Віталійович</t>
  </si>
  <si>
    <t>Шепетівським ОМТЦК та СП у Хмельницькій обл. 04 грудня 2025 року</t>
  </si>
  <si>
    <t xml:space="preserve">професійно-
технічна, Автодорожній технікум м.Киів  2006р.автомеханік </t>
  </si>
  <si>
    <t>3152619590</t>
  </si>
  <si>
    <t>АГ480877</t>
  </si>
  <si>
    <t>0972496972</t>
  </si>
  <si>
    <t>Войтюк Олександр Михайлович</t>
  </si>
  <si>
    <t>вища, Київський національний університет технологій та дизайну
2024
Підприємництво, торгівля та біржова діяльність</t>
  </si>
  <si>
    <t>3164222753</t>
  </si>
  <si>
    <t>СО 286017</t>
  </si>
  <si>
    <t>0633934828</t>
  </si>
  <si>
    <t>Волковінський Анатолій Васильович</t>
  </si>
  <si>
    <t>Тульчинським РТЦК та СП у Вінницькій обл. 04 грудня 2025 року</t>
  </si>
  <si>
    <t>професійно-
технічна, Гнівенський професійно технічний ліцей 2013 слюсар з ремонту автомобілів</t>
  </si>
  <si>
    <t>3477301797</t>
  </si>
  <si>
    <t>АГ 402715</t>
  </si>
  <si>
    <t>0972429307</t>
  </si>
  <si>
    <t>Воловенко Андрій Володимирович</t>
  </si>
  <si>
    <t>професійно-
технічна, Київський професійний енергетичний ліцей 2013 автослюсар з ремонту автомобілів</t>
  </si>
  <si>
    <t>3487211117</t>
  </si>
  <si>
    <t>АВ 160801</t>
  </si>
  <si>
    <t>0685152743</t>
  </si>
  <si>
    <t>Волосовський Артур Сергійович</t>
  </si>
  <si>
    <t>Житомирським ОМТЦК та СП у Житомирській обл. 6 грудня 2025 року</t>
  </si>
  <si>
    <t>професійно-
технічна, АПЛ 2020 м.Андрушівка тракторист машиніст</t>
  </si>
  <si>
    <t>3491613351</t>
  </si>
  <si>
    <t>АГ 366444</t>
  </si>
  <si>
    <t>0633717009</t>
  </si>
  <si>
    <t>Ворона Валерій Павлович</t>
  </si>
  <si>
    <t>Бучанським РТЦК та СП у Київській обл. 03 грудня 2025 року</t>
  </si>
  <si>
    <t>професійно-
технічна, ПТУ№13 м.Сміла 2015 маляр-штукатур</t>
  </si>
  <si>
    <t>3542111894</t>
  </si>
  <si>
    <t>АГ 167764</t>
  </si>
  <si>
    <t>0980326466</t>
  </si>
  <si>
    <t>Гарасимів Володимир Борисович</t>
  </si>
  <si>
    <t>Кам'янець-Подільським РТЦК та СП у Хмельницькій обл. 6 грудня 2025 року</t>
  </si>
  <si>
    <t>професійно-
технічна, ТКТНТУ м.Тернопіль 2012 обслуговування компютерних мереж</t>
  </si>
  <si>
    <t>3523506614</t>
  </si>
  <si>
    <t>МО 719238</t>
  </si>
  <si>
    <t>0977292307</t>
  </si>
  <si>
    <t>Главацький Олександр Вікторович</t>
  </si>
  <si>
    <t>Хмільницьким РТЦК та СП у Вінницькій обл. 03 грудня 2025 року</t>
  </si>
  <si>
    <t xml:space="preserve">професійно-
технічна, ПТУ </t>
  </si>
  <si>
    <t>3643310370</t>
  </si>
  <si>
    <t>АГ486390</t>
  </si>
  <si>
    <t>0681244550</t>
  </si>
  <si>
    <t>Глущак Ігор Васильович</t>
  </si>
  <si>
    <t>Жмеринським РТЦК та СП у Вінницькій обл. 03 грудня 2025 року</t>
  </si>
  <si>
    <t>вища, Вінницький національний аграрний університет 2023 тваринництво</t>
  </si>
  <si>
    <t>3585900455</t>
  </si>
  <si>
    <t>АГ488733</t>
  </si>
  <si>
    <t>0979201201</t>
  </si>
  <si>
    <t>Головатий Сергій Васильович</t>
  </si>
  <si>
    <t>професійно-
технічна, Тернопільський Кооперативний Коледж,
м. Тернопіль
2012р
товарознавства в митній справі</t>
  </si>
  <si>
    <t>3394102933</t>
  </si>
  <si>
    <t>АВ 880532</t>
  </si>
  <si>
    <t>0971364727</t>
  </si>
  <si>
    <t>Головін Михайло Олександрович</t>
  </si>
  <si>
    <t>Кропивницьким РТЦК та СП у Кіровоградській обл. 5 грудня 2025 року</t>
  </si>
  <si>
    <t>Кіровоградська</t>
  </si>
  <si>
    <t>базова 
загальна 
середня, 10 класів</t>
  </si>
  <si>
    <t>3676811570</t>
  </si>
  <si>
    <t>АГ 577744</t>
  </si>
  <si>
    <t>немає</t>
  </si>
  <si>
    <t>старший сержант</t>
  </si>
  <si>
    <t>Голосовський Дмитро Олександрович</t>
  </si>
  <si>
    <t>професійно-
технічна, ПТУ №45
м. Кривий-Ріг
1996
електрозварник</t>
  </si>
  <si>
    <t>2952305138</t>
  </si>
  <si>
    <t>МО264911</t>
  </si>
  <si>
    <t>0980077090</t>
  </si>
  <si>
    <t>Гончаренко Олександр Дмитрович</t>
  </si>
  <si>
    <t>Шепетівським ОМТЦК та СП у Хмельницькій обл. 06 грудня 2025 року</t>
  </si>
  <si>
    <t>професійно-
технічна, ППЛ м. Понінка 2018 електромонтер</t>
  </si>
  <si>
    <t>3680008272</t>
  </si>
  <si>
    <t>АГ480880</t>
  </si>
  <si>
    <t>0986378651</t>
  </si>
  <si>
    <t>Горецький Олександр Пилипович</t>
  </si>
  <si>
    <t>Кропивницьким РТЦК та СП у Кіровоградській обл. 04 грудня 2025 року</t>
  </si>
  <si>
    <t>професійно-
технічна, ПТУ №11
Кіровоградська обл, м. Ульянівка
2005
маляр-штукатур, плиточник облицювальник, столяр будівельний</t>
  </si>
  <si>
    <t>3131608255</t>
  </si>
  <si>
    <t>АГ 577740</t>
  </si>
  <si>
    <t>0507881910</t>
  </si>
  <si>
    <t>Гоцький Віталій Ігорович</t>
  </si>
  <si>
    <t xml:space="preserve">базова 
загальна 
середня, ПТУ №62 2010р . Зварщик </t>
  </si>
  <si>
    <t>3168905454</t>
  </si>
  <si>
    <t>АГ366417</t>
  </si>
  <si>
    <t>0688492298</t>
  </si>
  <si>
    <t>Демишкан Михайло Володимирович</t>
  </si>
  <si>
    <t xml:space="preserve">вища, Вінницький національний технічний університет 2010 автоматика комп'ютерної системи управління </t>
  </si>
  <si>
    <t>3135420177</t>
  </si>
  <si>
    <t>АГ488461</t>
  </si>
  <si>
    <t>0986786832</t>
  </si>
  <si>
    <t>Динька Дмитро Олександрович</t>
  </si>
  <si>
    <t>професійно-
технічна, Київський професійний енергетичний ліцей 2004 стропольник-зварювальник</t>
  </si>
  <si>
    <t>3187819071</t>
  </si>
  <si>
    <t>АГ 167785</t>
  </si>
  <si>
    <t>0938803340</t>
  </si>
  <si>
    <t>Домброва Володимир Ярославович</t>
  </si>
  <si>
    <t>Обухівським РТЦК та СП у Київській обл. 03 грудня 2025 року</t>
  </si>
  <si>
    <t>вища, м. Київ, Університет Україна,
2021, Автомобільний Транспорт</t>
  </si>
  <si>
    <t>3554208197</t>
  </si>
  <si>
    <t>АГ174996</t>
  </si>
  <si>
    <t>0660031239</t>
  </si>
  <si>
    <t>Донець Віталій Петрович</t>
  </si>
  <si>
    <t>професійно-
технічна, ПТУ№36 смт.Новгородка 2018 слюсар з ремонту автомобілів</t>
  </si>
  <si>
    <t>3626811134</t>
  </si>
  <si>
    <t>АГ 577743</t>
  </si>
  <si>
    <t>0687206279</t>
  </si>
  <si>
    <t>Дрозд Ігор Анатолійович</t>
  </si>
  <si>
    <t>базова 
загальна 
середня, школа №1 с.Софіівка</t>
  </si>
  <si>
    <t>3376216218</t>
  </si>
  <si>
    <t>АГ 167646</t>
  </si>
  <si>
    <t>0632660265</t>
  </si>
  <si>
    <t>Єрмаков Олександр Валерійович</t>
  </si>
  <si>
    <t>професійно-
технічна, ВПУ №45 м.Київ 1998 продавець</t>
  </si>
  <si>
    <t>2929622878</t>
  </si>
  <si>
    <t>АГ167762</t>
  </si>
  <si>
    <t>0689604699</t>
  </si>
  <si>
    <t>Житник Максим Володимирович</t>
  </si>
  <si>
    <t>Хмельницьким ОМТЦК та СП у Хмельницькій обл. 03 грудня 2025 року</t>
  </si>
  <si>
    <t>професійно-
технічна, ПТУ №22
м. Переяслів-Хмельницький,
2017, зварювалбнтк</t>
  </si>
  <si>
    <t>3316219099</t>
  </si>
  <si>
    <t>АГ 479309</t>
  </si>
  <si>
    <t>0506026412</t>
  </si>
  <si>
    <t>Зеленов Артем Олександрович</t>
  </si>
  <si>
    <t>професійно-
технічна, ПТУ№26 м.Кам'янське 2005 автослюсар</t>
  </si>
  <si>
    <t>3178003554</t>
  </si>
  <si>
    <t>АГ167636</t>
  </si>
  <si>
    <t>0680576727</t>
  </si>
  <si>
    <t>Зелінський Микола Васильович</t>
  </si>
  <si>
    <t>професійно-
технічна, Ліцей від національного авіаційного університету,
м. Київ
2008
токар-фрезерувальник ЧПУ фрезерно-координатгних верстатів</t>
  </si>
  <si>
    <t>3293210193</t>
  </si>
  <si>
    <t>АГ 167649</t>
  </si>
  <si>
    <t>0934086580</t>
  </si>
  <si>
    <t>Іванов Василь Іванович</t>
  </si>
  <si>
    <t>Фастівським РТЦК та СП у Київській обл. 05 грудня 2025 року</t>
  </si>
  <si>
    <t>базова 
загальна 
середня, ЗОШ
Житомирська обл
Радомишльський р-н
с.Верлок
1998</t>
  </si>
  <si>
    <t>3013521855</t>
  </si>
  <si>
    <t>АВ978964</t>
  </si>
  <si>
    <t>0956492687</t>
  </si>
  <si>
    <t>Іщенко Руслан Олександрович</t>
  </si>
  <si>
    <t>Кропивницьким МТЦК та СП у Кіровоградській обл. 03 грудня 2025 року</t>
  </si>
  <si>
    <t xml:space="preserve">вища, Кіровоградський національний технічний університет 2016р.Інженер будівельник </t>
  </si>
  <si>
    <t>3413914392</t>
  </si>
  <si>
    <t>АГ592719</t>
  </si>
  <si>
    <t>0506401321</t>
  </si>
  <si>
    <t>Капарчук Олег Іванович</t>
  </si>
  <si>
    <t>професійно-
технічна, ЖАТК 2004 механік</t>
  </si>
  <si>
    <t>3094322797</t>
  </si>
  <si>
    <t>АГ 366436</t>
  </si>
  <si>
    <t>0967001487</t>
  </si>
  <si>
    <t>Карташов Вячеслав Васильович</t>
  </si>
  <si>
    <t>професійно-
технічна, Зозівський Професійний Ліцей
(с. Зозівка, Вінницька обл, Липовецький р-н)
2016р
МХУ (мастер електромонтажнх та холодильних установок)</t>
  </si>
  <si>
    <t>3527707215</t>
  </si>
  <si>
    <t>АГ 486442</t>
  </si>
  <si>
    <t>0972510664</t>
  </si>
  <si>
    <t>Карташов Дмитро Володимирович</t>
  </si>
  <si>
    <t>Житомирським ОМТЦК та СП у Житомирській обл. 05 грудня 2025 року</t>
  </si>
  <si>
    <t>вища, Житомирський інженерно-технологічний інститут
2004
радіотехнік</t>
  </si>
  <si>
    <t>2826806976</t>
  </si>
  <si>
    <t>АГ 366432</t>
  </si>
  <si>
    <t>-</t>
  </si>
  <si>
    <t>Кириченко Андрій Григорович</t>
  </si>
  <si>
    <t>професійно-
технічна, ПТУ №5
м. Житомир
2014
муляр,пічник, штукатур</t>
  </si>
  <si>
    <t>3541104911</t>
  </si>
  <si>
    <t>АГ366428</t>
  </si>
  <si>
    <t>0633703101</t>
  </si>
  <si>
    <t>Кириченко Микола Григорович</t>
  </si>
  <si>
    <t>професійно-
технічна, ПТУ№5 м.Житомир 2015 маляр штукатур</t>
  </si>
  <si>
    <t>3600704574</t>
  </si>
  <si>
    <t>АГ366429</t>
  </si>
  <si>
    <t>0686840278</t>
  </si>
  <si>
    <t>Клейноцький Станіслав Олександрович</t>
  </si>
  <si>
    <t>Броварським РТЦК та СП у Київській обл. 04 грудня 2025 року</t>
  </si>
  <si>
    <t>повна 
загальна 
середня, Борзнянська Середня школа №1
1997</t>
  </si>
  <si>
    <t>2957208377</t>
  </si>
  <si>
    <t>АГ 164078</t>
  </si>
  <si>
    <t>0938771763</t>
  </si>
  <si>
    <t>Ковалинський Володимир Анатолійович</t>
  </si>
  <si>
    <t>Житомирським ОМТЦК та СП у Житомирській обл. 06 грудня 2025 року</t>
  </si>
  <si>
    <t>професійно-
технічна, ЖАДКНТУ 2021 механік</t>
  </si>
  <si>
    <t>3673711618</t>
  </si>
  <si>
    <t>АГ366437</t>
  </si>
  <si>
    <t>0983626303</t>
  </si>
  <si>
    <t>Козин Юрій Олександрович</t>
  </si>
  <si>
    <t>Олександрійським РТЦК та СП у Кіровоградській обл. 04 грудня 2025 року</t>
  </si>
  <si>
    <t xml:space="preserve">вища, НПУ ім.Драгманова м.Киів 2014 Викладач права Юрист </t>
  </si>
  <si>
    <t>2911408755</t>
  </si>
  <si>
    <t>АГ 592276</t>
  </si>
  <si>
    <t>Козловський Ростислав Миколайович</t>
  </si>
  <si>
    <t>Хмельницьким ОМТЦК та СП у Хмельницькій обл. 04 грудня 2025 року</t>
  </si>
  <si>
    <t>професійно-
технічна, ВПУ №4
м. Хмельницький
2018
Маляр, штукатур, монтажник гіпсокартонних конструкцій</t>
  </si>
  <si>
    <t>3664403611</t>
  </si>
  <si>
    <t>АГ 479314</t>
  </si>
  <si>
    <t>0954552817</t>
  </si>
  <si>
    <t>Коломійчук Роман Геннадійович</t>
  </si>
  <si>
    <t xml:space="preserve">вища, Агро Технічний Коледж м.Житомир 2021р.Інженер механік </t>
  </si>
  <si>
    <t>3655407234</t>
  </si>
  <si>
    <t>АГ 366415</t>
  </si>
  <si>
    <t xml:space="preserve">0681120757 </t>
  </si>
  <si>
    <t>Кондратюк Сергій Володирович</t>
  </si>
  <si>
    <t>Олександрійським РТЦК та СП у Кіровоградській обл. 6 грудня 2025 року</t>
  </si>
  <si>
    <t xml:space="preserve">вища, ЄУФІМБ 2012р Інженер програміст </t>
  </si>
  <si>
    <t>3310316319</t>
  </si>
  <si>
    <t>АГ 592251</t>
  </si>
  <si>
    <t>0978323820</t>
  </si>
  <si>
    <t>Концевич Богдан В'ячеславович</t>
  </si>
  <si>
    <t>професійно-
технічна, ПТУ№3 м.Київ 2008 машиніст</t>
  </si>
  <si>
    <t>3284713951</t>
  </si>
  <si>
    <t>АГ 167637</t>
  </si>
  <si>
    <t>0638246329</t>
  </si>
  <si>
    <t>Конюх Михайло Олександрович</t>
  </si>
  <si>
    <t>Чортківським РТЦК та СП в Тернопільскій обл. 03 грудня 2025 року</t>
  </si>
  <si>
    <t>професійно-
технічна, ПТУ №28
смт. Буданів
2005
тракторист</t>
  </si>
  <si>
    <t>3172610695</t>
  </si>
  <si>
    <t>АВ 878676</t>
  </si>
  <si>
    <t>0969683064</t>
  </si>
  <si>
    <t>Коротков Олександр Сергійович</t>
  </si>
  <si>
    <t>професійно-
технічна, Хмельницький політехнічний коледж 2018 економіст</t>
  </si>
  <si>
    <t>3654907257</t>
  </si>
  <si>
    <t>АГ479303</t>
  </si>
  <si>
    <t>0978832577</t>
  </si>
  <si>
    <t>Кортун Владислав Михайлович</t>
  </si>
  <si>
    <t>Тульчинським РТЦК та СП у Вінницькій обл. 05 грудня 2025 року</t>
  </si>
  <si>
    <t>вища, Донецька державна машинобудівна академія 2019 електричні системи автоматизації</t>
  </si>
  <si>
    <t>3465906031</t>
  </si>
  <si>
    <t>АГ 487409</t>
  </si>
  <si>
    <t>0990305395</t>
  </si>
  <si>
    <t>сержант</t>
  </si>
  <si>
    <t>Костецький Юрій Людвигович</t>
  </si>
  <si>
    <t>професійно-
технічна, ПТУ№15 м.Житомир 1988 водій тракторист , автослюсар</t>
  </si>
  <si>
    <t>2564012351</t>
  </si>
  <si>
    <t>НК 5831343</t>
  </si>
  <si>
    <t>0985054754</t>
  </si>
  <si>
    <t>Вибув до А0339</t>
  </si>
  <si>
    <t>Костінський Володимир Володимирович</t>
  </si>
  <si>
    <t>Кам'янець-Подільським РТЦК та СП у Хмельницькій обл. 04 грудня 2025 року</t>
  </si>
  <si>
    <t>професійно-
технічна, ПТУ
м. Чорний острів, Хмльницька обл
2013
слюсар</t>
  </si>
  <si>
    <t>3369812610</t>
  </si>
  <si>
    <t>АГ 481576</t>
  </si>
  <si>
    <t>0978890812</t>
  </si>
  <si>
    <t>Косюк Максим Васильович</t>
  </si>
  <si>
    <t>Хмельницьким РТЦК та СП у Хмельницькій обл. 04 грудня 2025 року</t>
  </si>
  <si>
    <t xml:space="preserve">професійно-
технічна, ПТУ №13 м.Старокостянтинів2000р.Електрик  </t>
  </si>
  <si>
    <t>3558904199</t>
  </si>
  <si>
    <t>АГ 482084</t>
  </si>
  <si>
    <t>0984869297</t>
  </si>
  <si>
    <t>Котович Ігор Миколайович</t>
  </si>
  <si>
    <t>професійно-
технічна, ПТУ№23 м.Нитішин 2003 автослюсар водій</t>
  </si>
  <si>
    <t>3111109159</t>
  </si>
  <si>
    <t>АГ 167781</t>
  </si>
  <si>
    <t>0974075054</t>
  </si>
  <si>
    <t>Кравець Валерій Іванович</t>
  </si>
  <si>
    <t>Бердичівським РТЦК та СП у Житомирській обл. 05 грудня 2025 року</t>
  </si>
  <si>
    <t>базова 
загальна 
середня, 9 класів</t>
  </si>
  <si>
    <t>2872010135</t>
  </si>
  <si>
    <t>АГ 366162</t>
  </si>
  <si>
    <t>0676652332</t>
  </si>
  <si>
    <t>Криклюк Олександр Вікторович</t>
  </si>
  <si>
    <t>Жмеринським РТЦК та СП у Вінницькій обл. 5 грудня 2025 року</t>
  </si>
  <si>
    <t>професійно-
технічна, ВПУ №5
м. Вінниця
2008
маляр-штукатур, художні вироби з кераміки</t>
  </si>
  <si>
    <t>3367914135</t>
  </si>
  <si>
    <t>АГ 488758</t>
  </si>
  <si>
    <t>0680038954</t>
  </si>
  <si>
    <t>Крутяк Василь Васильович</t>
  </si>
  <si>
    <t xml:space="preserve">повна 
загальна 
середня, Вінницький Будівельно архітектурний коледж 2016 Архітектор </t>
  </si>
  <si>
    <t>3625310233</t>
  </si>
  <si>
    <t>АГ 487402</t>
  </si>
  <si>
    <t>0508715381</t>
  </si>
  <si>
    <t>Кузьменко Віктор Володимирович</t>
  </si>
  <si>
    <t>Житомирським РТЦК та СП у Житомирській обл. 03 грудня 2025 року</t>
  </si>
  <si>
    <t>професійно-
технічна, ПТУ м.Коростишів 2016</t>
  </si>
  <si>
    <t>3327114094</t>
  </si>
  <si>
    <t>АГ627629</t>
  </si>
  <si>
    <t>0683070832</t>
  </si>
  <si>
    <t>Кузьмін Євгеній Миколайович</t>
  </si>
  <si>
    <t>Звягельським РТЦК та СП в Житомирській обл. 06 грудня 2025 року</t>
  </si>
  <si>
    <t>професійно-
технічна, ПТУ№1 м.Харків 1999 газоелектрозварювальник</t>
  </si>
  <si>
    <t>3005703615</t>
  </si>
  <si>
    <t>АГ 365805</t>
  </si>
  <si>
    <t>0982660024</t>
  </si>
  <si>
    <t>Кукуруза Сергій Петрович</t>
  </si>
  <si>
    <t>Рівненським ОМТЦК та СП у Рівненській обл. 06 грудня 2025 року</t>
  </si>
  <si>
    <t>професійно-
технічна, Рівненський професійний ліцей №11
2015
слюсар електрик з ремонту електроустаткування на автомобільному транспорті</t>
  </si>
  <si>
    <t>3552511850</t>
  </si>
  <si>
    <t>АГ 099262</t>
  </si>
  <si>
    <t>0673877666</t>
  </si>
  <si>
    <t>Кулеша Микола Олександрович</t>
  </si>
  <si>
    <t>професійно-
технічна, Ілінецький держваний аграрний коледж м.Ілінці 2006 зоотехнік</t>
  </si>
  <si>
    <t>3148616759</t>
  </si>
  <si>
    <t>АГ 486403</t>
  </si>
  <si>
    <t>0968911246</t>
  </si>
  <si>
    <t>Купрієнко Дмитро Олександрович</t>
  </si>
  <si>
    <t>Білоцерківським РТЦК та СП у Київській обл. 04 грудня 2025 року</t>
  </si>
  <si>
    <t xml:space="preserve">професійно-
технічна, Васильківський ВПУ 2008р.Маляр -штукатур </t>
  </si>
  <si>
    <t>3261109132</t>
  </si>
  <si>
    <t>АВ 896060</t>
  </si>
  <si>
    <t>0988608101</t>
  </si>
  <si>
    <t>Кухарук Володимир Олегович</t>
  </si>
  <si>
    <t>Кам'янець-Подільським РТЦК та СП у Хмельницькій обл. 03 грудня 2025 року</t>
  </si>
  <si>
    <t>професійно-
технічна, Кам'янець подільський коледж будівництва та архітектури</t>
  </si>
  <si>
    <t>3679509816</t>
  </si>
  <si>
    <t>АГ481572</t>
  </si>
  <si>
    <t>0972902074</t>
  </si>
  <si>
    <t>Кучук Вадим Володимирович</t>
  </si>
  <si>
    <t xml:space="preserve">вища, Поліський університет 2015р.Менеджмент </t>
  </si>
  <si>
    <t>3479910955</t>
  </si>
  <si>
    <t>АГ366420</t>
  </si>
  <si>
    <t>0985029109</t>
  </si>
  <si>
    <t>Кушнір Григорій Миколайович</t>
  </si>
  <si>
    <t>Олександрійським РТЦК та СП у Кіровоградській обл. 05 грудня 2025 року</t>
  </si>
  <si>
    <t>вища, Донецький інститут ринка та соціальної політики
2014
психолог</t>
  </si>
  <si>
    <t>3353204732</t>
  </si>
  <si>
    <t>АГ 592283</t>
  </si>
  <si>
    <t>0662910262</t>
  </si>
  <si>
    <t>Лапчук Андрій Юрійович</t>
  </si>
  <si>
    <t xml:space="preserve">професійно-
технічна, Гайворонсткий політтехнічний коледж м.Гайворон 2019 Автомеханік </t>
  </si>
  <si>
    <t>3624911611</t>
  </si>
  <si>
    <t>АГ 167790</t>
  </si>
  <si>
    <t>0978390838</t>
  </si>
  <si>
    <t>Левицький Сергій Леонідович</t>
  </si>
  <si>
    <t>професійно-
технічна, Аграрний технікум
м. Кам'янець-Подільський
2001
інженер-механік</t>
  </si>
  <si>
    <t>3090604558</t>
  </si>
  <si>
    <t>0975202054</t>
  </si>
  <si>
    <t>Лежнюк Вадим Вікторович</t>
  </si>
  <si>
    <t>професійно-
технічна, ВПУ м.Житомир 2021 інженер механік</t>
  </si>
  <si>
    <t>3545813390</t>
  </si>
  <si>
    <t>АГ 366442</t>
  </si>
  <si>
    <t>0985262958</t>
  </si>
  <si>
    <t>Лисак Олександр Васильович</t>
  </si>
  <si>
    <t>професійно-
технічна, Новоушицький технікум 2013 Газовщик</t>
  </si>
  <si>
    <t>3122923910</t>
  </si>
  <si>
    <t>МО 694295</t>
  </si>
  <si>
    <t>0685299035 0939373129</t>
  </si>
  <si>
    <t>Литовченко Костянтин Анатолійович</t>
  </si>
  <si>
    <t>Вінницьким РТЦК та СП в Вінницькій обл. 06 грудня 2025 року</t>
  </si>
  <si>
    <t>вища, КПІ 2021р мобільний зв'язок</t>
  </si>
  <si>
    <t>3614606976</t>
  </si>
  <si>
    <t>АГ 573019</t>
  </si>
  <si>
    <t>0636560731</t>
  </si>
  <si>
    <t>Ліщук Віктор Анатолійович</t>
  </si>
  <si>
    <t>Рівненським ОМТЦК та СП у Рівненській обл. 03 грудня 2025 року</t>
  </si>
  <si>
    <t xml:space="preserve">вища, Національний університет водного господарства та природокористування 2013р.Менеджер іноваційноі діяльності </t>
  </si>
  <si>
    <t>3284417653</t>
  </si>
  <si>
    <t>АГ  099251</t>
  </si>
  <si>
    <t>0682304291</t>
  </si>
  <si>
    <t>Лук'янчук Віталій Юрійович</t>
  </si>
  <si>
    <t xml:space="preserve">базова 
загальна 
середня, ЗОШ1-3 с.Березники </t>
  </si>
  <si>
    <t>3666008291</t>
  </si>
  <si>
    <t>АГ 365807</t>
  </si>
  <si>
    <t>0680202772</t>
  </si>
  <si>
    <t>Лукацький Сергій Олександрович</t>
  </si>
  <si>
    <t xml:space="preserve">повна 
загальна 
середня, Полецький навчальний центр №76 2016 Зварщик </t>
  </si>
  <si>
    <t>3404600859</t>
  </si>
  <si>
    <t>АГ 480868</t>
  </si>
  <si>
    <t>0961177878</t>
  </si>
  <si>
    <t>Луценко Денис Васильович</t>
  </si>
  <si>
    <t>Вінницьким ОМЦК та СП у Вінницькій обл.04 грудня 2025 року</t>
  </si>
  <si>
    <t>професійно-
технічна, ВПУ№41 м.Тульчин 2006 водій автослюсар</t>
  </si>
  <si>
    <t>3220405355</t>
  </si>
  <si>
    <t>АГ 486664</t>
  </si>
  <si>
    <t>0972185624</t>
  </si>
  <si>
    <t>Луценко Юрій Георгійович</t>
  </si>
  <si>
    <t xml:space="preserve">професійно-
технічна, Пту №13 м.Житомир 2001р.електрик </t>
  </si>
  <si>
    <t>3048321613</t>
  </si>
  <si>
    <t>АГ 366422</t>
  </si>
  <si>
    <t>0970244242</t>
  </si>
  <si>
    <t>Мазурек Сергій Карпович</t>
  </si>
  <si>
    <t>базова 
загальна 
середня, школу не закінчив не повних 9 класів</t>
  </si>
  <si>
    <t>3059723633</t>
  </si>
  <si>
    <t>АГ 479312</t>
  </si>
  <si>
    <t>0684091358</t>
  </si>
  <si>
    <t>Макодзьоб Олег Петрович</t>
  </si>
  <si>
    <t>Хмельницьким РТЦК та СП у Хмельницькій обл. 03 грудня 2025 року</t>
  </si>
  <si>
    <t>професійно-
технічна, Професійний аграрний ліцей 2009 с.Базалія</t>
  </si>
  <si>
    <t>3335220074</t>
  </si>
  <si>
    <t>АГ482062</t>
  </si>
  <si>
    <t>0969966834</t>
  </si>
  <si>
    <t>Малюта Дмитро Павлович</t>
  </si>
  <si>
    <t>Голованівським РЦК та СП у Кіровоградській обл.04 грудня 2025 року</t>
  </si>
  <si>
    <t>професійно-
технічна, ВПУ №4
м. Кіровоград
2010
верстатник широкого профілю</t>
  </si>
  <si>
    <t>3341018851</t>
  </si>
  <si>
    <t>АГ 592350</t>
  </si>
  <si>
    <t>0682792070</t>
  </si>
  <si>
    <t>Маргітич Василь Васильович</t>
  </si>
  <si>
    <t>вища, Ужгородський університет фізичного виховання 2021 фізичне виховання</t>
  </si>
  <si>
    <t>3628007972</t>
  </si>
  <si>
    <t>АГ 167791</t>
  </si>
  <si>
    <t>0687871202</t>
  </si>
  <si>
    <t>Марусич Денис Леонідович</t>
  </si>
  <si>
    <t>професійно-
технічна, ПТУ м.Біла Церква 2013 монтажник двигунів та обслуговування</t>
  </si>
  <si>
    <t>3447113197</t>
  </si>
  <si>
    <t>АГ 366438</t>
  </si>
  <si>
    <t>0988298034</t>
  </si>
  <si>
    <t>Матвієнко Віталій Сергійович</t>
  </si>
  <si>
    <t>Кропивницьким РТЦК та СП у Кіровоградській обл. 05 грудня 2025 року</t>
  </si>
  <si>
    <t>професійно-
технічна, Лісотехнічний коледж
Полтавська обл
м.Лубни
2011
майстер лісового та мисливського госп-ва</t>
  </si>
  <si>
    <t>3352516833</t>
  </si>
  <si>
    <t>АГ577739</t>
  </si>
  <si>
    <t>0969787273</t>
  </si>
  <si>
    <t>Мельник Олег Любомирович</t>
  </si>
  <si>
    <t>Кам'янець-Подільським РТЦК та СП у Хмельницькій обл. 06 грудня 2025 року</t>
  </si>
  <si>
    <t>вища, НЛТУУ 2012р м.Львів електромеханік</t>
  </si>
  <si>
    <t>3276207334</t>
  </si>
  <si>
    <t>АГ 481597</t>
  </si>
  <si>
    <t>0971209692</t>
  </si>
  <si>
    <t>Мельник Сергій Вікторович</t>
  </si>
  <si>
    <t>повна 
загальна 
середня, 9 класів</t>
  </si>
  <si>
    <t>3165507698</t>
  </si>
  <si>
    <t>АГ 167640</t>
  </si>
  <si>
    <t>0974442738</t>
  </si>
  <si>
    <t>Милостивий Андрій Вікторович</t>
  </si>
  <si>
    <t>Житомирським РТЦК та СП у Житомирській обл. 04 грудня 2025 року</t>
  </si>
  <si>
    <t>професійно-
технічна, Житомирський технікум агроекологічного університету 2003 будівництво та експлуатація будівель і споруд</t>
  </si>
  <si>
    <t>3065617915</t>
  </si>
  <si>
    <t>АГ 627748</t>
  </si>
  <si>
    <t>0686039815</t>
  </si>
  <si>
    <t>Миненко Іван Миколайович</t>
  </si>
  <si>
    <t>Гайсинським РТЦК та СП у Вінницькій обл. 03 грудня 2025 року</t>
  </si>
  <si>
    <t>професійно-
технічна, ПТУ №5
м. Віниця
2011
штукатур</t>
  </si>
  <si>
    <t>3383901612</t>
  </si>
  <si>
    <t>АГ488453</t>
  </si>
  <si>
    <t>0983582986</t>
  </si>
  <si>
    <t>Мокрицький Сергій Володимирович</t>
  </si>
  <si>
    <t>Кропивницьким МТЦК та СП у Кіровоградській обл. 6 грудня 2025 року</t>
  </si>
  <si>
    <t>вища, Кіровоградський національний технічний університет,
2004
інженер-електрик</t>
  </si>
  <si>
    <t>2921015311</t>
  </si>
  <si>
    <t>АГ 592752</t>
  </si>
  <si>
    <t>0972388528</t>
  </si>
  <si>
    <t>Моря Сергій Анатолійович</t>
  </si>
  <si>
    <t>Кропивницьким РТЦК та СП у Кіровоградській обл. 06 грудня 2025 року</t>
  </si>
  <si>
    <t>вища, ІП-Стратегія 2012р економіст</t>
  </si>
  <si>
    <t>3241800238</t>
  </si>
  <si>
    <t>АГ 576034</t>
  </si>
  <si>
    <t>0974565126</t>
  </si>
  <si>
    <t>молодший сержант</t>
  </si>
  <si>
    <t>Мунька Роман Володимирович</t>
  </si>
  <si>
    <t>професійно-
технічна, Черкаський технічний ліцей 2017 тракторист машиніст</t>
  </si>
  <si>
    <t>3054309631</t>
  </si>
  <si>
    <t>АВ225895</t>
  </si>
  <si>
    <t>0979521644</t>
  </si>
  <si>
    <t>Муха Сергій Васильович</t>
  </si>
  <si>
    <t>3309823452</t>
  </si>
  <si>
    <t>АГ 486404</t>
  </si>
  <si>
    <t>0683600119</t>
  </si>
  <si>
    <t>Назарко Степан Юрійович</t>
  </si>
  <si>
    <t>професійно-
технічна, ПТУ№1 м.Тернопіль 2016 зварювальник</t>
  </si>
  <si>
    <t>3615107378</t>
  </si>
  <si>
    <t>АВ 880530</t>
  </si>
  <si>
    <t>0679969587</t>
  </si>
  <si>
    <t>Небелиця Роман Віталійович</t>
  </si>
  <si>
    <t>Олександрійським РТЦК та СП у Кіровоградській обл. 5 грудня 2025 року</t>
  </si>
  <si>
    <t>3683910250</t>
  </si>
  <si>
    <t>АГ 592282</t>
  </si>
  <si>
    <t>0950633199</t>
  </si>
  <si>
    <t>Недбальський Дмитро Анатолійович</t>
  </si>
  <si>
    <t>Хмельницьким РТЦК та СП у Хмельницькій обл. 6 грудня 2025 року</t>
  </si>
  <si>
    <t>повна 
загальна 
середня, ЗОШ
с.Давидківці
2012</t>
  </si>
  <si>
    <t>3495515476</t>
  </si>
  <si>
    <t>АГ 4882103</t>
  </si>
  <si>
    <t>0681707828</t>
  </si>
  <si>
    <t>Овсієнко Олександр Анатолійович</t>
  </si>
  <si>
    <t xml:space="preserve">базова 
загальна 
середня, школа №2 с.Білогородка </t>
  </si>
  <si>
    <t>2984903032</t>
  </si>
  <si>
    <t>МО 306390</t>
  </si>
  <si>
    <t>0965034940</t>
  </si>
  <si>
    <t>Омельченко Микола Миколайович</t>
  </si>
  <si>
    <t>Житомирським РТЦК та СП у Житомирській обл. 5 грудня 2025 року</t>
  </si>
  <si>
    <t>професійно-
технічна, ПТУ№1 м.Житомир 2016 маляр-штукатур</t>
  </si>
  <si>
    <t>3264907431</t>
  </si>
  <si>
    <t>АГ 627713</t>
  </si>
  <si>
    <t>0960927103</t>
  </si>
  <si>
    <t>Омельчук Олександр Володимирович</t>
  </si>
  <si>
    <t xml:space="preserve">повна 
загальна 
середня, 11 класів </t>
  </si>
  <si>
    <t>3144704276</t>
  </si>
  <si>
    <t>АГ 167652</t>
  </si>
  <si>
    <t>0977427451</t>
  </si>
  <si>
    <t>Орленко Олексій Юрійович</t>
  </si>
  <si>
    <t>професійно-
технічна, ПТУ№ 27 м.Запоріжжя 2001 електро-газо зварювальник</t>
  </si>
  <si>
    <t>3033712473</t>
  </si>
  <si>
    <t>АГ 167656</t>
  </si>
  <si>
    <t>0637559442</t>
  </si>
  <si>
    <t>Осецький Олександр Мичеславович</t>
  </si>
  <si>
    <t>Житомирським РТЦК та СП у Житомирській обл. 6 грудня 2025 року</t>
  </si>
  <si>
    <t>професійно-
технічна, ПТУ№13 м.Житомир 2015 продавець консультант бармен</t>
  </si>
  <si>
    <t>3567310697</t>
  </si>
  <si>
    <t>АГ 627688</t>
  </si>
  <si>
    <t>0981085883</t>
  </si>
  <si>
    <t>Оторубчак Руслан Михайлович</t>
  </si>
  <si>
    <t>професійно-
технічна, ВПУ №36
с. Балин Хмельницької обл
2022
Тракторист-машиніст сільськогосподарського (лісогосподарського) виробництва (категорія A1, A2, B1)</t>
  </si>
  <si>
    <t>2926620513</t>
  </si>
  <si>
    <t>АГ 481579</t>
  </si>
  <si>
    <t>0973436054</t>
  </si>
  <si>
    <t>Павленко Дмитро Вікторович</t>
  </si>
  <si>
    <t>вища, Львівська Політехніка,
2008
дизайнер з архітектури</t>
  </si>
  <si>
    <t>3145414455</t>
  </si>
  <si>
    <t>АГ 366433</t>
  </si>
  <si>
    <t>0978159595</t>
  </si>
  <si>
    <t>Пахар В'ячеслав Володимирович</t>
  </si>
  <si>
    <t>професійно-
технічна, Львське державне училище фізичної культури 2009 фізкультура</t>
  </si>
  <si>
    <t>3400701510</t>
  </si>
  <si>
    <t>АГ 480945</t>
  </si>
  <si>
    <t>0688028972</t>
  </si>
  <si>
    <t>Петрончак Артем Васильович</t>
  </si>
  <si>
    <t>3331115897</t>
  </si>
  <si>
    <t>АГ 362785</t>
  </si>
  <si>
    <t>0651049812</t>
  </si>
  <si>
    <t>Підкалюк Руслан Анатолійович</t>
  </si>
  <si>
    <t>базова 
загальна 
середня, ЗОШ (с. Попівці, Хмельницька обл)
2005</t>
  </si>
  <si>
    <t>3274308517</t>
  </si>
  <si>
    <t>АГ480920</t>
  </si>
  <si>
    <t>Притула Олександр Віталійович</t>
  </si>
  <si>
    <t>Новоукраїнським РТЦК та СП у Кіровоградській обл. 5 грудня 2025 року</t>
  </si>
  <si>
    <t>вища, Соціально педагогічний інститут м.Кропивницький 2013 Вчитель</t>
  </si>
  <si>
    <t>3353016376</t>
  </si>
  <si>
    <t>АГ 577912</t>
  </si>
  <si>
    <t>0955004125</t>
  </si>
  <si>
    <t>Прокопенко Андрій Петрович</t>
  </si>
  <si>
    <t>професійно-
технічна, ПТУ №5
м. Житомир
2001
електромонтер-електрослюсар</t>
  </si>
  <si>
    <t>2832606796</t>
  </si>
  <si>
    <t>АГ366418</t>
  </si>
  <si>
    <t>0985052128</t>
  </si>
  <si>
    <t>Пронь Володимир Романович</t>
  </si>
  <si>
    <t>повна 
загальна 
середня, ПТУ №1 м.Вінниця водій камянщик 2000р</t>
  </si>
  <si>
    <t>3476310971</t>
  </si>
  <si>
    <t>АГ 167645</t>
  </si>
  <si>
    <t>0988922761</t>
  </si>
  <si>
    <t>Пясецький Віталій Анатолійович</t>
  </si>
  <si>
    <t>Хмільницьким РТЦК та СП у Вінницькій обл. 05 грудня 2025 року</t>
  </si>
  <si>
    <t>професійно-
технічна, ПТУ№21 м.Калинівка 2006 газозварювальник</t>
  </si>
  <si>
    <t>3197421298</t>
  </si>
  <si>
    <t>АГ 132364</t>
  </si>
  <si>
    <t>0689707016</t>
  </si>
  <si>
    <t>Рибак Микола Іванович</t>
  </si>
  <si>
    <t>професійно-
технічна, ПТУ№32 м.Андрушівка 2002 тракторист</t>
  </si>
  <si>
    <t>3073503791</t>
  </si>
  <si>
    <t>АГ 627702</t>
  </si>
  <si>
    <t>0689246211</t>
  </si>
  <si>
    <t>Рижов Сергій Юрійович</t>
  </si>
  <si>
    <t>професійно-
технічна, ПТУ№38 м.Гриців 1999 водій електромонтер</t>
  </si>
  <si>
    <t>2981504535</t>
  </si>
  <si>
    <t>МО 448645</t>
  </si>
  <si>
    <t>0964869622</t>
  </si>
  <si>
    <t>Романишен Олег Леонідович</t>
  </si>
  <si>
    <t>професійно-
технічна, Дніпродзержинський електро-механічний коледж 2010 техніко електрик</t>
  </si>
  <si>
    <t>3057015973</t>
  </si>
  <si>
    <t>АГ 482076</t>
  </si>
  <si>
    <t>0977686234</t>
  </si>
  <si>
    <t>Романчук Богдан Володимирович</t>
  </si>
  <si>
    <t>професійно-
технічна, Головинське ПТУ,
2010
обслуговування дорожньо-будівельних машин та обладнання, механік</t>
  </si>
  <si>
    <t>3353812918</t>
  </si>
  <si>
    <t>АГ 366421</t>
  </si>
  <si>
    <t>0950222972</t>
  </si>
  <si>
    <t>Романюк Сергій Дмитрович</t>
  </si>
  <si>
    <t>вища, Хмельницький національний університет управління персоналу 2017 управління персоналу</t>
  </si>
  <si>
    <t>3063021953</t>
  </si>
  <si>
    <t>АГ 486425</t>
  </si>
  <si>
    <t>0930592169</t>
  </si>
  <si>
    <t>Рудницький Юліан Станіславович</t>
  </si>
  <si>
    <t>Бердичівським РТЦК та СП у Житомирській обл. 03 грудня 2025 року</t>
  </si>
  <si>
    <t xml:space="preserve">повна 
загальна 
середня, ПТУ 4 м.Бердичів 1996р.Електрик </t>
  </si>
  <si>
    <t>2900318494</t>
  </si>
  <si>
    <t>АГ 366144</t>
  </si>
  <si>
    <t>0671096614</t>
  </si>
  <si>
    <t>Русняк Денис Олександрович</t>
  </si>
  <si>
    <t>2913121536</t>
  </si>
  <si>
    <t>АГ 592268</t>
  </si>
  <si>
    <t>0987213998</t>
  </si>
  <si>
    <t>Ручка Олександр Миколайович</t>
  </si>
  <si>
    <t>Уманським РТЦК та СП в Черкаській обл. 05 грудня 2025 року</t>
  </si>
  <si>
    <t>вища, Київський національний аграрний університет 2008 інженер механік</t>
  </si>
  <si>
    <t>2902310253</t>
  </si>
  <si>
    <t>МО340272</t>
  </si>
  <si>
    <t>0978597956</t>
  </si>
  <si>
    <t>Савонік Роман Миколайович</t>
  </si>
  <si>
    <t>Рівненська</t>
  </si>
  <si>
    <t>вища, НУБІП Ураїни м.Рівне 2004 геодезист-землевпорядник</t>
  </si>
  <si>
    <t>3677601259</t>
  </si>
  <si>
    <t>АГ099249</t>
  </si>
  <si>
    <t>0680380923</t>
  </si>
  <si>
    <t>Самборський Василь Олександрович</t>
  </si>
  <si>
    <t>Кременецького РТЦК та СП в Тернопільській обл. 5 грудня 2025 року</t>
  </si>
  <si>
    <t>професійно-
технічна, ПТУ№6 м.Кременець 2008 слюсар з ремонту автомобілів</t>
  </si>
  <si>
    <t>3361717697</t>
  </si>
  <si>
    <t>АВ 879295</t>
  </si>
  <si>
    <t>0683839197</t>
  </si>
  <si>
    <t>старшина</t>
  </si>
  <si>
    <t>Самотуга Михайло Володимирович</t>
  </si>
  <si>
    <t xml:space="preserve">базова 
загальна 
середня, школа №1 </t>
  </si>
  <si>
    <t>2954514536</t>
  </si>
  <si>
    <t>МО 027794</t>
  </si>
  <si>
    <t>0660643659</t>
  </si>
  <si>
    <t>Сидорчук Леонід Анатолійович</t>
  </si>
  <si>
    <t>професійно-
технічна, ПТУ №5
м. Житомир
1999
маляр-штукатур, плиточник облицювальник</t>
  </si>
  <si>
    <t>2960308252</t>
  </si>
  <si>
    <t>АГ 366443</t>
  </si>
  <si>
    <t>0933852766</t>
  </si>
  <si>
    <t>Сироїжко Віктор Іванович</t>
  </si>
  <si>
    <t>Хмельницьким РТЦК та СП у Хмельницькій обл. 05 грудня 2025 року</t>
  </si>
  <si>
    <t>професійно-
технічна, ПТУ м.Городок маляр штукатур</t>
  </si>
  <si>
    <t>3118326134</t>
  </si>
  <si>
    <t>АГ 482094</t>
  </si>
  <si>
    <t>0969877335</t>
  </si>
  <si>
    <t>Скрипниченко Віктор Едуардович</t>
  </si>
  <si>
    <t xml:space="preserve">професійно-
технічна, Гордівський технікум Донецького національного університету 2003 Технік електромеханік підземний </t>
  </si>
  <si>
    <t>3079300398</t>
  </si>
  <si>
    <t>МО796649</t>
  </si>
  <si>
    <t>0680540413</t>
  </si>
  <si>
    <t>Смілянський Олександр Анатолійович</t>
  </si>
  <si>
    <t>базова 
загальна 
середня, школа 1 Киівська обл.м.Вишневе</t>
  </si>
  <si>
    <t>3042618310</t>
  </si>
  <si>
    <t>АГ167633</t>
  </si>
  <si>
    <t>0687949818</t>
  </si>
  <si>
    <t>Сміщук Віктор Дмитрович</t>
  </si>
  <si>
    <t>3100923652</t>
  </si>
  <si>
    <t>АГ 366423</t>
  </si>
  <si>
    <t>0636039389</t>
  </si>
  <si>
    <t>Сокур Олексій Анатолійович</t>
  </si>
  <si>
    <t xml:space="preserve">професійно-
технічна, Київський національний університет технологіі та дизайну 2006 економіст </t>
  </si>
  <si>
    <t>2990009377</t>
  </si>
  <si>
    <t>МО499026</t>
  </si>
  <si>
    <t>0934567630</t>
  </si>
  <si>
    <t>Солодунов Максим Михайлович</t>
  </si>
  <si>
    <t>3638114291</t>
  </si>
  <si>
    <t>АГ486441</t>
  </si>
  <si>
    <t>0664135928</t>
  </si>
  <si>
    <t>Сорокін Сергій Миколайович</t>
  </si>
  <si>
    <t>Кропивницьким ОМЦК та СП у Кіровоградській обл.03 грудня 2025 року</t>
  </si>
  <si>
    <t>2881500791</t>
  </si>
  <si>
    <t>УН 0533453</t>
  </si>
  <si>
    <t>0667954669</t>
  </si>
  <si>
    <t>Стельмах Михайло Михайлович</t>
  </si>
  <si>
    <t>Коростенським РТЦК та СП у Житомирській обл. 04 грудня 2025 року</t>
  </si>
  <si>
    <t>, відсутня</t>
  </si>
  <si>
    <t>3399003156</t>
  </si>
  <si>
    <t>АГ 170195</t>
  </si>
  <si>
    <t>0689040806</t>
  </si>
  <si>
    <t>Степаненко Єлисей Сергійович</t>
  </si>
  <si>
    <t>Жмеринським РТЦК та СП у Вінницькій обл. 06 грудня 2025 року</t>
  </si>
  <si>
    <t>повна 
загальна 
середня, Вальдорвська школа I-III ступенів,
м. Кривий ріг 
2015</t>
  </si>
  <si>
    <t>3587206333</t>
  </si>
  <si>
    <t>АГ 488804</t>
  </si>
  <si>
    <t>0961779551</t>
  </si>
  <si>
    <t>Степанець Валентин Олександрович</t>
  </si>
  <si>
    <t>Бердичівським РТЦК та СП у Житомирській обл. 5 грудня 2025 року</t>
  </si>
  <si>
    <t>повна 
загальна 
середня, Пиківецька ЗОШ
2000</t>
  </si>
  <si>
    <t>3067623979</t>
  </si>
  <si>
    <t>АГ 366161</t>
  </si>
  <si>
    <t>0932296981</t>
  </si>
  <si>
    <t>Стефанів Олег Володимирович</t>
  </si>
  <si>
    <t>вища, Тернопільський національний політехнічний університет ім. І Пулюя
2010
інженер-механік</t>
  </si>
  <si>
    <t>3232600875</t>
  </si>
  <si>
    <t>АВ 880533</t>
  </si>
  <si>
    <t>0957920917</t>
  </si>
  <si>
    <t>Стецик Олександр Борисович</t>
  </si>
  <si>
    <t>Уманським РТЦК та СП в Черкаській обл. 6 грудня 2025 року</t>
  </si>
  <si>
    <t>професійно-
технічна, Проф Ліцей №9
м.Умань
2008
маляр, штукатур, плиточник, облицювальник</t>
  </si>
  <si>
    <t>3229222554</t>
  </si>
  <si>
    <t>АГ 004354</t>
  </si>
  <si>
    <t>0939373321</t>
  </si>
  <si>
    <t>Стець Володимир Володимирович</t>
  </si>
  <si>
    <t xml:space="preserve">вища, ІП Стратегія м.Жовті Води 2009 менеджер економіст </t>
  </si>
  <si>
    <t>3177900293</t>
  </si>
  <si>
    <t>АГ 592250</t>
  </si>
  <si>
    <t>0663590713</t>
  </si>
  <si>
    <t>Стойко Дмитро Андрійович</t>
  </si>
  <si>
    <t>Хмельницьким РТЦК та СП у Хмельницькій обл. 06 грудня 2025 року</t>
  </si>
  <si>
    <t>повна 
загальна 
середня, Давидківська загально освтня</t>
  </si>
  <si>
    <t>3475014499</t>
  </si>
  <si>
    <t>АГ482102</t>
  </si>
  <si>
    <t>0932271071</t>
  </si>
  <si>
    <t>Сторожук Іван Анатолійович</t>
  </si>
  <si>
    <t>Хмільницьким РТЦК та СП у Вінницькій обл. 06 грудня 2025 року</t>
  </si>
  <si>
    <t>професійно-
технічна, ПТУ №1,
Хмельницька обл, м. Старокостянтинів
1997
електрозварювальник</t>
  </si>
  <si>
    <t>2882618077</t>
  </si>
  <si>
    <t>АГ 486444</t>
  </si>
  <si>
    <t>0684436761</t>
  </si>
  <si>
    <t>Сукач Дмитро Михайлович</t>
  </si>
  <si>
    <t>Кропивницьким МТЦК та СП у Кіровоградській обл. 05 грудня 2025 року</t>
  </si>
  <si>
    <t>вища, Кіровоградський Національний Технічний Університет
2008
інженер-механік</t>
  </si>
  <si>
    <t>3137012452</t>
  </si>
  <si>
    <t>АГ 592742</t>
  </si>
  <si>
    <t>0966321570</t>
  </si>
  <si>
    <t>Тарасов Павло Васильович</t>
  </si>
  <si>
    <t xml:space="preserve">професійно-
технічна, Чеське училище стиліст перукар </t>
  </si>
  <si>
    <t>2967822512</t>
  </si>
  <si>
    <t>АГ 167654</t>
  </si>
  <si>
    <t>0937723531</t>
  </si>
  <si>
    <t>Ткаченко Петро Миколайович</t>
  </si>
  <si>
    <t>базова 
загальна 
середня, Середня школа (с. Шевченкове)
1996</t>
  </si>
  <si>
    <t>2982413970</t>
  </si>
  <si>
    <t>АГ 164123</t>
  </si>
  <si>
    <t>0931402521</t>
  </si>
  <si>
    <t>Хоружий Олександр Олександрович</t>
  </si>
  <si>
    <t xml:space="preserve">професійно-
технічна, Немішаівський аграрний коледж 2000р.Механік </t>
  </si>
  <si>
    <t>2899015972</t>
  </si>
  <si>
    <t>АГ 167773</t>
  </si>
  <si>
    <t>0663021418</t>
  </si>
  <si>
    <t>Циганчук Віталій Сергійович</t>
  </si>
  <si>
    <t>професійно-
технічна, .</t>
  </si>
  <si>
    <t>2954621397</t>
  </si>
  <si>
    <t>АГ627734</t>
  </si>
  <si>
    <t>0687186096</t>
  </si>
  <si>
    <t>Цубера Олександр Олександрович</t>
  </si>
  <si>
    <t>професійно-
технічна, ПТУ№26м.Кременчуг 2021 машиніст крана</t>
  </si>
  <si>
    <t>3652708416</t>
  </si>
  <si>
    <t>АГ 592255</t>
  </si>
  <si>
    <t>0998397521</t>
  </si>
  <si>
    <t>Цьома Олександр Михайлович</t>
  </si>
  <si>
    <t>професійно-
технічна, ПТУ№36 м.Умань 2017 електромонтер</t>
  </si>
  <si>
    <t>3545704096</t>
  </si>
  <si>
    <t>АГ165880</t>
  </si>
  <si>
    <t>0668413432</t>
  </si>
  <si>
    <t>Чернецький Владислав Олегович</t>
  </si>
  <si>
    <t>базова 
загальна 
середня, ЗОШ №16
м.Житомир
2005</t>
  </si>
  <si>
    <t>3303514198</t>
  </si>
  <si>
    <t>АГ366439</t>
  </si>
  <si>
    <t>0997193088</t>
  </si>
  <si>
    <t>Черниш Ігор Миколайович</t>
  </si>
  <si>
    <t>професійно-
технічна, ПТУ№4 м.Бердичів 2014 газозварювальник</t>
  </si>
  <si>
    <t>3500906751</t>
  </si>
  <si>
    <t>АГ366143</t>
  </si>
  <si>
    <t>0988650343</t>
  </si>
  <si>
    <t>Чех Павло Петрович</t>
  </si>
  <si>
    <t xml:space="preserve">професійно-
технічна, Хмельницький ліцей електроніки №18 2012 Слюсар електрик </t>
  </si>
  <si>
    <t>3416214030</t>
  </si>
  <si>
    <t>АГ 482098</t>
  </si>
  <si>
    <t>0937169545</t>
  </si>
  <si>
    <t>Чудак Руслан Володимирович</t>
  </si>
  <si>
    <t>Тульчинським РТЦК та СП у Вінницькій обл. 5 грудня 2025 року</t>
  </si>
  <si>
    <t>вища, Миколаївський національний університет корабле будування 2018 механік судових енергетичних установок</t>
  </si>
  <si>
    <t>3428300034</t>
  </si>
  <si>
    <t>АГ 487408</t>
  </si>
  <si>
    <t>0637437796</t>
  </si>
  <si>
    <t>Чупис Андрій Іванович</t>
  </si>
  <si>
    <t xml:space="preserve">професійно-
технічна, ПТУ №7 м.Киів 1999 Столяр </t>
  </si>
  <si>
    <t>2883610996</t>
  </si>
  <si>
    <t>АГ 167774</t>
  </si>
  <si>
    <t>0934255710</t>
  </si>
  <si>
    <t>Шахов Вадим Ігорович</t>
  </si>
  <si>
    <t>Житомирським РТЦК та СП у Житомирській обл. 06 грудня 2025 року</t>
  </si>
  <si>
    <t>професійно-
технічна, ПТУ№1 м.Житомир 2020 гіпсокартонщик</t>
  </si>
  <si>
    <t>3438916290</t>
  </si>
  <si>
    <t>АГ 627749</t>
  </si>
  <si>
    <t>0962789869</t>
  </si>
  <si>
    <t>Шевчук Юрій Олександрович</t>
  </si>
  <si>
    <t>Кропивницьким МТЦК та СП у Кіровоградській обл. 04 грудня 2025 року</t>
  </si>
  <si>
    <t>3187514672</t>
  </si>
  <si>
    <t>АГ 592723</t>
  </si>
  <si>
    <t>0969469878</t>
  </si>
  <si>
    <t>Шемчук Роман Вікторович</t>
  </si>
  <si>
    <t>Шепетівським ОМТЦК та СП у Хмельницькій обл. 05 грудня 2025 року</t>
  </si>
  <si>
    <t>професійно-
технічна, школа №1  м.Славута</t>
  </si>
  <si>
    <t>3572411379</t>
  </si>
  <si>
    <t>АГ480869</t>
  </si>
  <si>
    <t>0633297098</t>
  </si>
  <si>
    <t>Шефігов Дмитро Геннадійович</t>
  </si>
  <si>
    <t>3353916999</t>
  </si>
  <si>
    <t>АГ 167760</t>
  </si>
  <si>
    <t>0507181007</t>
  </si>
  <si>
    <t>Шиманський Володимир Володимирович</t>
  </si>
  <si>
    <t>Житомирським РТЦК та СП у Житомирській обл. 05 грудня 2025 року</t>
  </si>
  <si>
    <t>професійно-
технічна, Житомирський будівельний технікум 1999 будівельник</t>
  </si>
  <si>
    <t>2843505413</t>
  </si>
  <si>
    <t>АГ 627711</t>
  </si>
  <si>
    <t>не має (викинув при ТЦК)</t>
  </si>
  <si>
    <t>Шкварчук Андрій Петрович</t>
  </si>
  <si>
    <t>професійно-
технічна, ПТУ№1 м.Жмеренка 2008 електромонтер</t>
  </si>
  <si>
    <t>3197425774</t>
  </si>
  <si>
    <t>АВ 074002</t>
  </si>
  <si>
    <t>0637419365</t>
  </si>
  <si>
    <t>Школяр Олександр Сергійович</t>
  </si>
  <si>
    <t>Вінницьким ОМЦК та СП у Вінницькій обл.05 грудня 2025 року</t>
  </si>
  <si>
    <t>вища, Вінницький Національний Технічний Університет
2015
автомобілі і автомобільне господарство</t>
  </si>
  <si>
    <t>33799914210</t>
  </si>
  <si>
    <t>АГ 486668</t>
  </si>
  <si>
    <t>0978398229</t>
  </si>
  <si>
    <t>Шпагін Микола Володимирович</t>
  </si>
  <si>
    <t>3337703052</t>
  </si>
  <si>
    <t>АГ 627737</t>
  </si>
  <si>
    <t>0990092067</t>
  </si>
  <si>
    <t>Шпиця Віталій Олександрович</t>
  </si>
  <si>
    <t>Звенигородським РТЦК та СП у Львівській обл. 03 грудня 2025 року</t>
  </si>
  <si>
    <t>Львівська</t>
  </si>
  <si>
    <t>професійно-
технічна, ПТУ№1 м.Васильків 2010 тракторист</t>
  </si>
  <si>
    <t>3378812431</t>
  </si>
  <si>
    <t>АГ610509</t>
  </si>
  <si>
    <t>0983074149</t>
  </si>
  <si>
    <t>Шпріхер Єгор В'ячеславович</t>
  </si>
  <si>
    <t>базова 
загальна 
середня, Новогуйвинська ЗОШ
2001</t>
  </si>
  <si>
    <t>3286817876</t>
  </si>
  <si>
    <t>АГ 627783</t>
  </si>
  <si>
    <t>Щербаченко Віталій Миколайович</t>
  </si>
  <si>
    <t>повна 
загальна 
середня, ЗОШ №7
м.Кропивницьке</t>
  </si>
  <si>
    <t>2958708410</t>
  </si>
  <si>
    <t>АГ592718</t>
  </si>
  <si>
    <t>0958428826</t>
  </si>
  <si>
    <t>Юрко Руслан Анатолійович</t>
  </si>
  <si>
    <t xml:space="preserve">професійно-
технічна, Білоцерківський гуманітарно-педагогічний коледж 2020р.Вчитель інформатики </t>
  </si>
  <si>
    <t>3679503693</t>
  </si>
  <si>
    <t>АГ 165901</t>
  </si>
  <si>
    <t>0970846291</t>
  </si>
  <si>
    <t>Янукьян Олег Павлович</t>
  </si>
  <si>
    <t>повна 
загальна 
середня, Вечірня школа (м. Ірпінь)
2009</t>
  </si>
  <si>
    <t>3368205891</t>
  </si>
  <si>
    <t>АГ 167780</t>
  </si>
  <si>
    <t>0965022709</t>
  </si>
  <si>
    <t>Яценко Віктор Вікторович</t>
  </si>
  <si>
    <t>Золотоноським РТЦК та СП у Черкаській обл.03 грудня 2025 року</t>
  </si>
  <si>
    <t>професійно-
технічна, ПТУ№13 м.Черкаси 2010 слюсар-електрик</t>
  </si>
  <si>
    <t>3365906996</t>
  </si>
  <si>
    <t>АГ612523</t>
  </si>
  <si>
    <t>0984800263</t>
  </si>
  <si>
    <t>базова 
загальна 
середня</t>
  </si>
  <si>
    <t>Придатний до військової служби</t>
  </si>
  <si>
    <t>I Rh -</t>
  </si>
  <si>
    <t>повна 
загальна 
середня</t>
  </si>
  <si>
    <t>Придатний до служби на підводних човнох, на надводних кораблях, у морській піхоті, Десантно-штурмових військах, спеціальних спорудах, підрозділах спеціального призначення</t>
  </si>
  <si>
    <t>Вінниця</t>
  </si>
  <si>
    <t>1 відділ Хмільницький РТЦК</t>
  </si>
  <si>
    <t>першого відділу Хмільницького районного</t>
  </si>
  <si>
    <t>Вінницького ОТЦК та СП</t>
  </si>
  <si>
    <t>Волинь</t>
  </si>
  <si>
    <t>I Rh +</t>
  </si>
  <si>
    <t>професійно-
технічна</t>
  </si>
  <si>
    <t>Придатний до служби у військових частинах забезпечення, ТЦК та СП, ВВНЗ, навчальних центрах, закладах (установах), медичних підрозділах, підрозділах логістики, зв'язку, оперативного забезпечення, охорони</t>
  </si>
  <si>
    <t>2 відділ Хмільницький РТЦК</t>
  </si>
  <si>
    <t>другого відділу Хмільницького районного</t>
  </si>
  <si>
    <t>Дніпро</t>
  </si>
  <si>
    <t>II Rh -</t>
  </si>
  <si>
    <t>вища</t>
  </si>
  <si>
    <t>7 відділ Вінницький РТЦК</t>
  </si>
  <si>
    <t>сьомого відділу Вінницького районного</t>
  </si>
  <si>
    <t>Донецьк</t>
  </si>
  <si>
    <t>II Rh +</t>
  </si>
  <si>
    <t>Вінницький ОМТЦК</t>
  </si>
  <si>
    <t>Вінницького об'єднаного міського</t>
  </si>
  <si>
    <t>Житомир</t>
  </si>
  <si>
    <t>III Rh -</t>
  </si>
  <si>
    <t>1 відділ Вінницький РТЦК</t>
  </si>
  <si>
    <t>першого відділу Вінницького районного</t>
  </si>
  <si>
    <t>Закарпаття</t>
  </si>
  <si>
    <t>штаб-сержант</t>
  </si>
  <si>
    <t>III Rh +</t>
  </si>
  <si>
    <t>1 відділ Жмеринський РТЦК</t>
  </si>
  <si>
    <t>першого відділу Жмеринського районного</t>
  </si>
  <si>
    <t>Запоріжжя</t>
  </si>
  <si>
    <t>матрос</t>
  </si>
  <si>
    <t>IV Rh -</t>
  </si>
  <si>
    <t>Тульчинський РТЦК</t>
  </si>
  <si>
    <t>Тульчинського районного</t>
  </si>
  <si>
    <t>Івано-Франківськ</t>
  </si>
  <si>
    <t>старший матрос</t>
  </si>
  <si>
    <t>IV Rh +</t>
  </si>
  <si>
    <t>Хмільницький РТЦК</t>
  </si>
  <si>
    <t>Хмільницького районного</t>
  </si>
  <si>
    <t>Київ місто</t>
  </si>
  <si>
    <t>1 відділ Могилів-Подільський РТЦК</t>
  </si>
  <si>
    <t>першого відділу Могилів-Подільського районного</t>
  </si>
  <si>
    <t>Київ обл</t>
  </si>
  <si>
    <t>старшина I статті</t>
  </si>
  <si>
    <t>1 відділ Тульчинський РТЦК</t>
  </si>
  <si>
    <t>першого відділу Тульчинського районного</t>
  </si>
  <si>
    <t>Кропивницький</t>
  </si>
  <si>
    <t>головний старшина</t>
  </si>
  <si>
    <t>2 відділ Вінницький РТЦК</t>
  </si>
  <si>
    <t>другого відділу Вінницького районного</t>
  </si>
  <si>
    <t>Луганськ</t>
  </si>
  <si>
    <t>прапорщик</t>
  </si>
  <si>
    <t>2 відділ Жмеринський РТЦК</t>
  </si>
  <si>
    <t>другого відділу Жмеринського районного</t>
  </si>
  <si>
    <t>Львів</t>
  </si>
  <si>
    <t>2 відділ Могилів-Подільський РТЦК</t>
  </si>
  <si>
    <t>другого відділу Могилів-Подільського районного</t>
  </si>
  <si>
    <t>Миколаїв</t>
  </si>
  <si>
    <t>2 відділ Тульчинський РТЦК</t>
  </si>
  <si>
    <t>другого відділу Тульчинського районного</t>
  </si>
  <si>
    <t>Одеса</t>
  </si>
  <si>
    <t>3 відділ Вінницький РТЦК</t>
  </si>
  <si>
    <t>третього відділу Вінницького районного</t>
  </si>
  <si>
    <t>Полтава</t>
  </si>
  <si>
    <t>3 відділ Могилів-Подільський РТЦК</t>
  </si>
  <si>
    <t>третього відділу Могилів-Подільського районного</t>
  </si>
  <si>
    <t>Рівне</t>
  </si>
  <si>
    <t>3 відділ Тульчинський РТЦК</t>
  </si>
  <si>
    <t>третього відділу Тульчинського районного</t>
  </si>
  <si>
    <t>Суми</t>
  </si>
  <si>
    <t>4 відділ Вінницький РТЦК</t>
  </si>
  <si>
    <t>четвертого відділу Вінницького районного</t>
  </si>
  <si>
    <t>Тернопіль</t>
  </si>
  <si>
    <t>5 відділ Вінницький РТЦК</t>
  </si>
  <si>
    <t>п'ятого відділу Вінницького районного</t>
  </si>
  <si>
    <t>Харків</t>
  </si>
  <si>
    <t>6 відділ Вінницький РТЦК</t>
  </si>
  <si>
    <t>шостого відділу Вінницького районного</t>
  </si>
  <si>
    <t>Херсон</t>
  </si>
  <si>
    <t>Вінницький РТЦК</t>
  </si>
  <si>
    <t>Вінницького районного</t>
  </si>
  <si>
    <t>Хмельницький</t>
  </si>
  <si>
    <t>Гайсинський РТЦК</t>
  </si>
  <si>
    <t>Гайсинського районного</t>
  </si>
  <si>
    <t>Черкаси</t>
  </si>
  <si>
    <t>1 відділ Гайсинський РТЦК</t>
  </si>
  <si>
    <t>першого відділу Гайсинського районного</t>
  </si>
  <si>
    <t>Чернівці</t>
  </si>
  <si>
    <t>2 відділ Гайсинський РТЦК</t>
  </si>
  <si>
    <t>другого відділу Гайсинського районного</t>
  </si>
  <si>
    <t>Чернігів</t>
  </si>
  <si>
    <t>Жмеринський РТЦК</t>
  </si>
  <si>
    <t>Жмеринського районного</t>
  </si>
  <si>
    <t>Могилів-Подільський РТЦК</t>
  </si>
  <si>
    <t>Могилів-Подільського районного</t>
  </si>
  <si>
    <t>1 відділ Камінь-Каширський РТЦК</t>
  </si>
  <si>
    <t>першого відділу Камінь-Каширського районного</t>
  </si>
  <si>
    <t>Волинська</t>
  </si>
  <si>
    <t>Волинського ОТЦК та СП</t>
  </si>
  <si>
    <t>1 відділ Ковельський РТЦК</t>
  </si>
  <si>
    <t>першого відділу Ковельського районного</t>
  </si>
  <si>
    <t>2 відділ Ковельський РТЦК</t>
  </si>
  <si>
    <t>другого відділу Ковельського районного</t>
  </si>
  <si>
    <t>4 відділ Ковельський РТЦК</t>
  </si>
  <si>
    <t>четвертого відділу Ковельського районного</t>
  </si>
  <si>
    <t>3 відділ Ковельський РТЦК</t>
  </si>
  <si>
    <t>третього відділу Ковельського районного</t>
  </si>
  <si>
    <t>5 відділ Ковельський РТЦК</t>
  </si>
  <si>
    <t>п'ятого відділу Ковельського районного</t>
  </si>
  <si>
    <t>Луцький ОМТЦК</t>
  </si>
  <si>
    <t>Луцького об'єднаного міського</t>
  </si>
  <si>
    <t>2 відділ Камінь-Каширський РТЦК</t>
  </si>
  <si>
    <t>другого відділу Камінь-Каширського районного</t>
  </si>
  <si>
    <t>1 відділ Луцький РТЦК</t>
  </si>
  <si>
    <t>першого відділу Луцького районного</t>
  </si>
  <si>
    <t>2 відділ Луцький РТЦК</t>
  </si>
  <si>
    <t>другого відділу Луцького районного</t>
  </si>
  <si>
    <t>Волинський ОТЦК</t>
  </si>
  <si>
    <t>Волинського обласного</t>
  </si>
  <si>
    <t>2 відділ Володимирського РТЦК</t>
  </si>
  <si>
    <t>другого відділу Володимирського районного</t>
  </si>
  <si>
    <t>2 відділ Володимир-Волинський РТЦК</t>
  </si>
  <si>
    <t>другого відділу Володимир-Волинського районного</t>
  </si>
  <si>
    <t>Володимир-Волинський РТЦК</t>
  </si>
  <si>
    <t>Володимир-Волинського районного</t>
  </si>
  <si>
    <t>Камінь-Каширський РТЦК</t>
  </si>
  <si>
    <t>Камінь-Каширського районного</t>
  </si>
  <si>
    <t>Ковельський РТЦК</t>
  </si>
  <si>
    <t>Ковельського районного</t>
  </si>
  <si>
    <t>Луцький РТЦК</t>
  </si>
  <si>
    <t>Луцького районного</t>
  </si>
  <si>
    <t>1 відділ Дніпровського РТЦК та СП</t>
  </si>
  <si>
    <t>першого відділу Дніпровського районного</t>
  </si>
  <si>
    <t>Дніпропетровська</t>
  </si>
  <si>
    <t>Дніпропетровського ОТЦК та СП</t>
  </si>
  <si>
    <t>1 відділ Кам'янського РТЦК та СП</t>
  </si>
  <si>
    <t>першого відділу Кам'янського районного</t>
  </si>
  <si>
    <t>1 відділ Нікопольського РТЦК та СП</t>
  </si>
  <si>
    <t>першого відділу Нікопольського районного</t>
  </si>
  <si>
    <t>1 відділ Новомосковський РТЦК та СП</t>
  </si>
  <si>
    <t>першого відділу Новомосковського районного</t>
  </si>
  <si>
    <t>1 відділ Синельниківського РТЦК та СП</t>
  </si>
  <si>
    <t>першого відділу Синельниківського районного</t>
  </si>
  <si>
    <t>1 відділ Криворізького РТЦК та СП</t>
  </si>
  <si>
    <t>першого відділу Криворізького районного</t>
  </si>
  <si>
    <t>2 відділ Кам'янського РТЦК та СП</t>
  </si>
  <si>
    <t>другого відділу Кам'янського районного</t>
  </si>
  <si>
    <t>2 відділ Нікопольського РТЦК та СП</t>
  </si>
  <si>
    <t>другого відділу Нікопольського районного</t>
  </si>
  <si>
    <t>3 відділ Кам'янського РТЦК та СП</t>
  </si>
  <si>
    <t>третього відділу Кам'янського районного</t>
  </si>
  <si>
    <t>4 відділ Кам'янського РТЦК та СП</t>
  </si>
  <si>
    <t>четвертого відділу Кам'янського районного</t>
  </si>
  <si>
    <t>Амур-Нижньодніпровський РТЦК та СП</t>
  </si>
  <si>
    <t>Амур-Нижньодніпровського районного</t>
  </si>
  <si>
    <t>2 відділ Дніпровського РТЦК та СП</t>
  </si>
  <si>
    <t>другого відділу Дніпровського районного</t>
  </si>
  <si>
    <t>міста Дніпра</t>
  </si>
  <si>
    <t>Дніпровський РТЦК та СП</t>
  </si>
  <si>
    <t>Дніпровського районного</t>
  </si>
  <si>
    <t>Індустріальний РТЦК та СП</t>
  </si>
  <si>
    <t>Індустріального районного</t>
  </si>
  <si>
    <t>Кам'янського РТЦК та СП</t>
  </si>
  <si>
    <t>Кам'янського районного</t>
  </si>
  <si>
    <t>2 відділ Криворізького РТЦК та СП</t>
  </si>
  <si>
    <t>другого відділу Криворізького районного</t>
  </si>
  <si>
    <t>Криворізький РТЦК та СП</t>
  </si>
  <si>
    <t>Криворізького районного</t>
  </si>
  <si>
    <t>2 відділ Синельниківського РТЦК та СП</t>
  </si>
  <si>
    <t>другого відділу Синельниківського районного</t>
  </si>
  <si>
    <t>Новокодацький РТЦК та СП</t>
  </si>
  <si>
    <t>Новокодацького районного</t>
  </si>
  <si>
    <t>Покровсько-Тернівський РТЦК та СП</t>
  </si>
  <si>
    <t>Покровсько-Тернівського районного</t>
  </si>
  <si>
    <t>Самарський РТЦК та СП</t>
  </si>
  <si>
    <t>Самарського районного</t>
  </si>
  <si>
    <t>Соборний РТЦК та СП</t>
  </si>
  <si>
    <t>Соборного районного</t>
  </si>
  <si>
    <t>3 відділ Дніпровського РТЦК та СП</t>
  </si>
  <si>
    <t>третього відділу Дніпровського районного</t>
  </si>
  <si>
    <t>Шевченківський РТЦК та СП</t>
  </si>
  <si>
    <t>Шевченківського районного</t>
  </si>
  <si>
    <t>3 відділ Криворізького РТЦК та СП</t>
  </si>
  <si>
    <t>третього відділу Криворізького районного</t>
  </si>
  <si>
    <t>3 відділ Нікопольський РТЦК та СП</t>
  </si>
  <si>
    <t>третього відділу Нікопольського районного</t>
  </si>
  <si>
    <t>3 відділ Нікопольського РТЦК та СП</t>
  </si>
  <si>
    <t>3 відділ Синельниківського РТЦК та СП</t>
  </si>
  <si>
    <t>третього відділу Синельниківського районного</t>
  </si>
  <si>
    <t>4 відділ Синельниківського РТЦК та СП</t>
  </si>
  <si>
    <t>четвертого відділу Синельниківського районного</t>
  </si>
  <si>
    <t>5 відділ Синельниківського РТЦК та СП</t>
  </si>
  <si>
    <t>п'ятого відділу Синельниківського районного</t>
  </si>
  <si>
    <t>Дніпровський ОТЦК та СП</t>
  </si>
  <si>
    <t>Дніпровського обласного</t>
  </si>
  <si>
    <t>Інгулецький РТЦК та СП</t>
  </si>
  <si>
    <t>Інгулецького районного</t>
  </si>
  <si>
    <t>Металургійно-Довгинцівський ОРТЦК та СП</t>
  </si>
  <si>
    <t>Металургійно-Довгинцівського об'єднаного районного</t>
  </si>
  <si>
    <t>Нікопольський РТЦК та СП</t>
  </si>
  <si>
    <t>Нікопольського районного</t>
  </si>
  <si>
    <t>Новомосковський РТЦК та СП</t>
  </si>
  <si>
    <t>Новомосковського районного</t>
  </si>
  <si>
    <t>Павлоградський РТЦК та СП</t>
  </si>
  <si>
    <t>Павлоградського районного</t>
  </si>
  <si>
    <t>Саксаганський РТЦК та СП</t>
  </si>
  <si>
    <t>Саксаганського районного</t>
  </si>
  <si>
    <t>Синельниківський РТЦК та СП</t>
  </si>
  <si>
    <t>Синельниківського районного</t>
  </si>
  <si>
    <t>Центрально-Міський РТЦК та СП</t>
  </si>
  <si>
    <t>Центрально-Міського районного</t>
  </si>
  <si>
    <t>Центрально-Чечелевський РТЦК та СП</t>
  </si>
  <si>
    <t>Центрально-Чечелевського районного</t>
  </si>
  <si>
    <t>Центрально-Чечелевський ОРТЦК та СП</t>
  </si>
  <si>
    <t>Центрально-Чечелівського об'єднаного районного</t>
  </si>
  <si>
    <t>1 відділ Краматорського РТЦК та СП</t>
  </si>
  <si>
    <t>першого відділу Краматорського районного</t>
  </si>
  <si>
    <t>Донецька</t>
  </si>
  <si>
    <t>Донецького ОТЦК та СП</t>
  </si>
  <si>
    <t>1 відділ Покровський РТЦК та СП</t>
  </si>
  <si>
    <t>першого відділу Покровського районного</t>
  </si>
  <si>
    <t>2 відділ Краматорського РТЦК та СП</t>
  </si>
  <si>
    <t>другого відділу Краматорського районного</t>
  </si>
  <si>
    <t>3 відділ Краматорського РТЦК та СП</t>
  </si>
  <si>
    <t>третього відділу Краматорського районного</t>
  </si>
  <si>
    <t>Бахмутський РТЦК та СП</t>
  </si>
  <si>
    <t>Бахмутського районного</t>
  </si>
  <si>
    <t>Волноваський РТЦК та СП</t>
  </si>
  <si>
    <t>Волноваського районного</t>
  </si>
  <si>
    <t>Краматорський РТЦК та СП</t>
  </si>
  <si>
    <t>Краматорського районного</t>
  </si>
  <si>
    <t>Маріупольський РТЦК та СП</t>
  </si>
  <si>
    <t>Маріупольського районного</t>
  </si>
  <si>
    <t>Покровський РТЦК та СП</t>
  </si>
  <si>
    <t>Покровського районного</t>
  </si>
  <si>
    <t>1 відділ Бердичівського РТЦК та СП</t>
  </si>
  <si>
    <t>першого відділу Бердичівського районного</t>
  </si>
  <si>
    <t>Житомирського ОТЦК та СП</t>
  </si>
  <si>
    <t>1 відділ Житомирського РТЦК та СП</t>
  </si>
  <si>
    <t>першого відділу Житомирського районного</t>
  </si>
  <si>
    <t>1 відділ Звягельський РТЦК та СП</t>
  </si>
  <si>
    <t>першого відділу Звягельського районного</t>
  </si>
  <si>
    <t>1 відділ Коростенського РТЦК та СП</t>
  </si>
  <si>
    <t>першого відділу Коростенського районного</t>
  </si>
  <si>
    <t>2 відділ Бердичівського РТЦК та СП</t>
  </si>
  <si>
    <t>другого відділу Бердичівського районного</t>
  </si>
  <si>
    <t>2 відділ Житомирського РТЦК та СП</t>
  </si>
  <si>
    <t>другого відділу Житомирського районного</t>
  </si>
  <si>
    <t>2 відділ Звягельський РТЦК та СП</t>
  </si>
  <si>
    <t>другого відділу Звягельського районного</t>
  </si>
  <si>
    <t>2 відділ Коростенського РТЦК та СП</t>
  </si>
  <si>
    <t>другого відділу Коростенського районного</t>
  </si>
  <si>
    <t>3 відділ Житомирського РТЦК та СП</t>
  </si>
  <si>
    <t>третього відділу Житомирського районного</t>
  </si>
  <si>
    <t>3 відділ Коростенського РТЦК та СП</t>
  </si>
  <si>
    <t>третього відділу Коростенського районного</t>
  </si>
  <si>
    <t>4 відділ Житомирського РТЦК та СП</t>
  </si>
  <si>
    <t>четвертого відділу Житомирського районного</t>
  </si>
  <si>
    <t>Бердичівського РТЦК та СП</t>
  </si>
  <si>
    <t>Бердичівського районного</t>
  </si>
  <si>
    <t>4 відділ Коростенського РТЦК та СП</t>
  </si>
  <si>
    <t>четвертого відділу Коростенського районного</t>
  </si>
  <si>
    <t>Житомирський ОМТЦК та СП</t>
  </si>
  <si>
    <t>Житомирського об'єднаного міського</t>
  </si>
  <si>
    <t>5 відділ Житомирського РТЦК та СП</t>
  </si>
  <si>
    <t>п'ятого відділу Житомирського районного</t>
  </si>
  <si>
    <t>6 відділ Житомирського РТЦК та СП</t>
  </si>
  <si>
    <t>шостого відділу Житомирського районного</t>
  </si>
  <si>
    <t>7 відділ Житомирського РТЦК та СП</t>
  </si>
  <si>
    <t>сьомого відділу Житомирського районного</t>
  </si>
  <si>
    <t>8 відділ Житомирського РТЦК та СП</t>
  </si>
  <si>
    <t>восьмого відділу Житомирського районного</t>
  </si>
  <si>
    <t>9 відділ Житомирського РТЦК та СП</t>
  </si>
  <si>
    <t>дев'ятого відділу Житомирського районного</t>
  </si>
  <si>
    <t>Житомирський ООМЦ</t>
  </si>
  <si>
    <t>Житомирського обласного об'єднаного міського</t>
  </si>
  <si>
    <t>Житомирський РТЦК та СП</t>
  </si>
  <si>
    <t>Житомирського районного</t>
  </si>
  <si>
    <t>Звягельський РТЦК та СП</t>
  </si>
  <si>
    <t>Звягельського районного</t>
  </si>
  <si>
    <t>Коростенський РТЦК та СП</t>
  </si>
  <si>
    <t>Коростенського районного</t>
  </si>
  <si>
    <t>1 відділ Берегівський РТЦК</t>
  </si>
  <si>
    <t>першого відділу Берегівського районного</t>
  </si>
  <si>
    <t>Закарпатська</t>
  </si>
  <si>
    <t>Закарпатського ОТЦК та СП</t>
  </si>
  <si>
    <t>1 відділ Мукачівського РТЦК та СП</t>
  </si>
  <si>
    <t>першого відділу Мукачівського районного</t>
  </si>
  <si>
    <t>1 відділ Хустського РТЦК та СП</t>
  </si>
  <si>
    <t>першого відділу Хустського районного</t>
  </si>
  <si>
    <t>2 відділ Мукачівського РТЦК та СП</t>
  </si>
  <si>
    <t>другого відділу Мукачівського районного</t>
  </si>
  <si>
    <t>2 відділ Хустського РТЦК та СП</t>
  </si>
  <si>
    <t>другого відділу Хустського районного</t>
  </si>
  <si>
    <t>Берегівський РТЦК</t>
  </si>
  <si>
    <t>Берегівського районного</t>
  </si>
  <si>
    <t>Мукачівського РТЦК та СП</t>
  </si>
  <si>
    <t>Мукачівського районного</t>
  </si>
  <si>
    <t>Рахівського РТЦК та СП</t>
  </si>
  <si>
    <t>Рахівського районного</t>
  </si>
  <si>
    <t>Тячівський РТЦК та СП</t>
  </si>
  <si>
    <t>Тячівського районного</t>
  </si>
  <si>
    <t>Ужгородський РТЦК та СП</t>
  </si>
  <si>
    <t>Ужгородського районного</t>
  </si>
  <si>
    <t>Хустський РТЦК та СП</t>
  </si>
  <si>
    <t>Хустського районного</t>
  </si>
  <si>
    <t>1 відділ Запорізького РТЦК та СП</t>
  </si>
  <si>
    <t>першого відділу Запорізького районного</t>
  </si>
  <si>
    <t>Запорізька</t>
  </si>
  <si>
    <t>Запорізького ОТЦК та СП</t>
  </si>
  <si>
    <t>2 відділ Запорізького РТЦК та СП</t>
  </si>
  <si>
    <t>другого відділу Запорізького районного</t>
  </si>
  <si>
    <t>Бердянський РТЦК та СП</t>
  </si>
  <si>
    <t>Бердянського районного</t>
  </si>
  <si>
    <t>Василівський РТЦК та СП</t>
  </si>
  <si>
    <t>Василівського районного</t>
  </si>
  <si>
    <t>міста Запоріжжя</t>
  </si>
  <si>
    <t>Заводський РТЦК та СП</t>
  </si>
  <si>
    <t>Заводського районного</t>
  </si>
  <si>
    <t>Запорізький РТЦК та СП</t>
  </si>
  <si>
    <t>Запорізького районного</t>
  </si>
  <si>
    <t>Комунарський РТЦК та СП</t>
  </si>
  <si>
    <t>Комунарського районного</t>
  </si>
  <si>
    <t>1 відділ Мелітопольський РТЦК та СП</t>
  </si>
  <si>
    <t>першого відділу Мелітопольського районного</t>
  </si>
  <si>
    <t>Мелітопольський РТЦК та СП</t>
  </si>
  <si>
    <t>Мелітопольського районного</t>
  </si>
  <si>
    <t>Пологівський РТЦК та СП</t>
  </si>
  <si>
    <t>Пологівського районного</t>
  </si>
  <si>
    <t>3 відділ Пологівського РТЦК та СП</t>
  </si>
  <si>
    <t>третього відділу Пологівського районного</t>
  </si>
  <si>
    <t>Хортицький РТЦК та СП</t>
  </si>
  <si>
    <t>Хортицького районного</t>
  </si>
  <si>
    <t>Центральний ОРТЦК та СП</t>
  </si>
  <si>
    <t>Центрального об'єднаного районного</t>
  </si>
  <si>
    <t>1 відділ Івано-Франківський РТЦК</t>
  </si>
  <si>
    <t>першого відділу Івано-Франківського районного</t>
  </si>
  <si>
    <t>Івано-Франківська</t>
  </si>
  <si>
    <t>Івано-Франківського ОТЦК та СП</t>
  </si>
  <si>
    <t>1 відділ Калуський РТЦК</t>
  </si>
  <si>
    <t>першого відділу Калуського районного</t>
  </si>
  <si>
    <t>1 відділ Коломийський РТЦК</t>
  </si>
  <si>
    <t>першого відділу Коломийського районного</t>
  </si>
  <si>
    <t>2 відділ Івано-Франківський РТЦК</t>
  </si>
  <si>
    <t>другого відділу Івано-Франківського районного</t>
  </si>
  <si>
    <t>2 відділ Калуський РТЦК</t>
  </si>
  <si>
    <t>другого відділу Калуського районного</t>
  </si>
  <si>
    <t>2 відділ Коломийський РТЦК</t>
  </si>
  <si>
    <t>другого відділу Коломийського районного</t>
  </si>
  <si>
    <t>3 відділ Івано-Франківський РТЦК</t>
  </si>
  <si>
    <t>третього відділу Івано-Франківського районного</t>
  </si>
  <si>
    <t>4 відділ Івано-Франківський РТЦК</t>
  </si>
  <si>
    <t>четвертого відділу Івано-Франківського районного</t>
  </si>
  <si>
    <t>Верховинський РТЦК</t>
  </si>
  <si>
    <t>Верховинського районного</t>
  </si>
  <si>
    <t>Івано-Франківський МТЦК</t>
  </si>
  <si>
    <t>Івано-Франківського міського</t>
  </si>
  <si>
    <t>Івано-Франківський ОТЦК</t>
  </si>
  <si>
    <t>Івано-Франківського обласного</t>
  </si>
  <si>
    <t>Івано-Франківський РТЦК</t>
  </si>
  <si>
    <t>Івано-Франківського районного</t>
  </si>
  <si>
    <t>Калуський РТЦК</t>
  </si>
  <si>
    <t>Калуського районного</t>
  </si>
  <si>
    <t>Коломийський РТЦК</t>
  </si>
  <si>
    <t>Коломийського районного</t>
  </si>
  <si>
    <t>Косівський РТЦК</t>
  </si>
  <si>
    <t>Косівського районного</t>
  </si>
  <si>
    <t>Надвірнянський РТЦК</t>
  </si>
  <si>
    <t>Надвірнянського районного</t>
  </si>
  <si>
    <t>Голосіївський РТЦК</t>
  </si>
  <si>
    <t>Голосіївського районного</t>
  </si>
  <si>
    <t>Київського МТЦК та СП</t>
  </si>
  <si>
    <t>Дарницький РТЦК</t>
  </si>
  <si>
    <t>Дарницького районного</t>
  </si>
  <si>
    <t>Деснянський РТЦК</t>
  </si>
  <si>
    <t>Деснянського районного</t>
  </si>
  <si>
    <t>міста Києва</t>
  </si>
  <si>
    <t>Дніпровський РТЦК</t>
  </si>
  <si>
    <t>Оболонський РТЦК</t>
  </si>
  <si>
    <t>Оболонського районного</t>
  </si>
  <si>
    <t>Печерський РТЦК</t>
  </si>
  <si>
    <t>Печерського районного</t>
  </si>
  <si>
    <t>Подільський РТЦК</t>
  </si>
  <si>
    <t>Подільського районного</t>
  </si>
  <si>
    <t>Святошинський РТЦК</t>
  </si>
  <si>
    <t>Святошинського районного</t>
  </si>
  <si>
    <t>Солом'янський РТЦК</t>
  </si>
  <si>
    <t>Солом'янського районного</t>
  </si>
  <si>
    <t>Шевченківський РТЦК</t>
  </si>
  <si>
    <t>1 відділ Бориспільський РТЦК</t>
  </si>
  <si>
    <t>першого відділу Бориспільського районного</t>
  </si>
  <si>
    <t>Київського ОТЦК та СП</t>
  </si>
  <si>
    <t>1 відділ Бучанський РТЦК</t>
  </si>
  <si>
    <t>першого відділу Бучанського районного</t>
  </si>
  <si>
    <t>1 відділ Вишгородський РТЦК</t>
  </si>
  <si>
    <t>першого відділу Вишгородського районного</t>
  </si>
  <si>
    <t>1 відділ Обухівський РТЦК</t>
  </si>
  <si>
    <t>першого відділу Обухівського районного</t>
  </si>
  <si>
    <t>1 відділ Білоцерківський РТЦК</t>
  </si>
  <si>
    <t>першого відділу Білоцерківського районного</t>
  </si>
  <si>
    <t>2 відділ Білоцерківський РТЦК</t>
  </si>
  <si>
    <t>другого відділу Білоцерківського районного</t>
  </si>
  <si>
    <t>2 відділ Бориспільський РТЦК</t>
  </si>
  <si>
    <t>другого відділу Бориспільського районного</t>
  </si>
  <si>
    <t>2 відділ Броварський РТЦК</t>
  </si>
  <si>
    <t>другого відділу Броварського районного</t>
  </si>
  <si>
    <t>2 відділ Бучанський РТЦК</t>
  </si>
  <si>
    <t>другого відділу Бучанського районного</t>
  </si>
  <si>
    <t>2 відділ Вишгородський РТЦК</t>
  </si>
  <si>
    <t>другого відділу Вишгородського районного</t>
  </si>
  <si>
    <t>2 відділ Обухівський РТЦК</t>
  </si>
  <si>
    <t>другого відділу Обухівського районного</t>
  </si>
  <si>
    <t>3 відділ Білоцерківський РТЦК</t>
  </si>
  <si>
    <t>третього відділу Білоцерківського районного</t>
  </si>
  <si>
    <t>3 відділ Броварський РТЦК</t>
  </si>
  <si>
    <t>третього відділу Броварського районного</t>
  </si>
  <si>
    <t>3 відділ Бучанський РТЦК</t>
  </si>
  <si>
    <t>третього відділу Бучанського районного</t>
  </si>
  <si>
    <t>3 відділ Обухівський РТЦК</t>
  </si>
  <si>
    <t>третього відділу Обухівського районного</t>
  </si>
  <si>
    <t>4 відділ Обухівський РТЦК</t>
  </si>
  <si>
    <t>четвертого відділу Обухівського районного</t>
  </si>
  <si>
    <t>6 відділ Білоцерківський РТЦК</t>
  </si>
  <si>
    <t>шостого відділу Білоцерківського районного</t>
  </si>
  <si>
    <t>1 відділ Броварський РТЦК</t>
  </si>
  <si>
    <t>першого відділу Броварського районного</t>
  </si>
  <si>
    <t>1 відділ Фастівський РТЦК</t>
  </si>
  <si>
    <t>першого відділу Фастівського районного</t>
  </si>
  <si>
    <t>Білоцерківський РТЦК</t>
  </si>
  <si>
    <t>Білоцерківського районного</t>
  </si>
  <si>
    <t>4 відділ Білоцерківський РТЦК</t>
  </si>
  <si>
    <t>четвертого відділу Білоцерківського районного</t>
  </si>
  <si>
    <t>Броварський РТЦК</t>
  </si>
  <si>
    <t>Броварського районного</t>
  </si>
  <si>
    <t>5 відділ Білоцерківський РТЦК</t>
  </si>
  <si>
    <t>п'ятого відділу Білоцерківського районного</t>
  </si>
  <si>
    <t>Бучанський РТЦК</t>
  </si>
  <si>
    <t>Бучанського районного</t>
  </si>
  <si>
    <t>Вишгородський РТЦК</t>
  </si>
  <si>
    <t>Вишгородського районного</t>
  </si>
  <si>
    <t>Бориспільський РТЦК</t>
  </si>
  <si>
    <t>Бориспільського районного</t>
  </si>
  <si>
    <t>Обухівський РТЦК</t>
  </si>
  <si>
    <t>Обухівського районного</t>
  </si>
  <si>
    <t>Фастівський РТЦК</t>
  </si>
  <si>
    <t>Фастівського районного</t>
  </si>
  <si>
    <t>Кіровоград</t>
  </si>
  <si>
    <t>1 відділ Кропивницький РТЦК</t>
  </si>
  <si>
    <t>першого відділу Кропивницького районного</t>
  </si>
  <si>
    <t>Кіровоградського ОТЦК та СП</t>
  </si>
  <si>
    <t>1 відділ Новоукраїнський РТЦК</t>
  </si>
  <si>
    <t>першого відділу Новоукраїнського районного</t>
  </si>
  <si>
    <t>1 відділ Олександрійського РТЦК та СП</t>
  </si>
  <si>
    <t>першого відділу Олександрійського районного</t>
  </si>
  <si>
    <t>2 відділ Кропивницький РТЦК</t>
  </si>
  <si>
    <t>другого відділу Кропивницького районного</t>
  </si>
  <si>
    <t>2 відділ Новоукраїнський РТЦК</t>
  </si>
  <si>
    <t>другого відділу Новоукраїнського районного</t>
  </si>
  <si>
    <t>2 відділ Олександрійського РТЦК та СП</t>
  </si>
  <si>
    <t>другого відділу Олександрійського районного</t>
  </si>
  <si>
    <t>3 відділ Кропивницький РТЦК</t>
  </si>
  <si>
    <t>третього відділу Кропивницького районного</t>
  </si>
  <si>
    <t>3 відділ Новоукраїнський РТЦК</t>
  </si>
  <si>
    <t>третього відділу Новоукраїнського районного</t>
  </si>
  <si>
    <t>3 відділ Олександрійського РТЦК та СП</t>
  </si>
  <si>
    <t>третього відділу Олександрійського районного</t>
  </si>
  <si>
    <t>4 відділ Кропивницький РТЦК</t>
  </si>
  <si>
    <t>четвертого відділу Кропивницького районного</t>
  </si>
  <si>
    <t>5 відділ Кропивницький РТЦК</t>
  </si>
  <si>
    <t>п'ятого відділу Кропивницького районного</t>
  </si>
  <si>
    <t>6 відділ Кропивницький РТЦК</t>
  </si>
  <si>
    <t>шостого відділу Кропивницького районного</t>
  </si>
  <si>
    <t>7 відділ Кропивницький РТЦК</t>
  </si>
  <si>
    <t>сьомого відділу Кропивницького районного</t>
  </si>
  <si>
    <t>Голованівський РТЦК</t>
  </si>
  <si>
    <t>Голованівського районного</t>
  </si>
  <si>
    <t>3 відділ Голованівський РТЦК</t>
  </si>
  <si>
    <t>третього відділу Голованівського районного</t>
  </si>
  <si>
    <t>Знам'янський РТЦК та СП</t>
  </si>
  <si>
    <t>Знам'янського районного</t>
  </si>
  <si>
    <t>Кропивницький МТЦК</t>
  </si>
  <si>
    <t>Кропивницького міського</t>
  </si>
  <si>
    <t>Кропивницький ОТЦК</t>
  </si>
  <si>
    <t>Кропивницького обласного</t>
  </si>
  <si>
    <t>Кропивницький РТЦК</t>
  </si>
  <si>
    <t>Кропивницького районного</t>
  </si>
  <si>
    <t>Новоукраїнський РТЦК</t>
  </si>
  <si>
    <t>Новоукраїнського районного</t>
  </si>
  <si>
    <t>Олександрійський РТЦК та СП</t>
  </si>
  <si>
    <t>Олександрійського районного</t>
  </si>
  <si>
    <t>Луганський ОТЦК та СП</t>
  </si>
  <si>
    <t>Луганського обласного</t>
  </si>
  <si>
    <t>Луганська</t>
  </si>
  <si>
    <t>Луганського ОТЦК та СП</t>
  </si>
  <si>
    <t>Львівський РТЦК та СП</t>
  </si>
  <si>
    <t>Львівського районного</t>
  </si>
  <si>
    <t>Львівського ОТЦК та СП</t>
  </si>
  <si>
    <t>1 відділ Золочівський РТЦК</t>
  </si>
  <si>
    <t>першого відділу Золочівського районного</t>
  </si>
  <si>
    <t>1 відділ Стрийський РТЦК</t>
  </si>
  <si>
    <t>першого відділу Стрийського районного</t>
  </si>
  <si>
    <t>1 відділ Червоноградський РТЦК</t>
  </si>
  <si>
    <t>першого відділу Червоноградського районного</t>
  </si>
  <si>
    <t>1 відділ Яворівський РТЦК та СП</t>
  </si>
  <si>
    <t>першого відділу Яворівського районного</t>
  </si>
  <si>
    <t>2 відділ Золочівський РТЦК</t>
  </si>
  <si>
    <t>другого відділу Золочівського районного</t>
  </si>
  <si>
    <t>1 відділ Львівського РТЦК та СП</t>
  </si>
  <si>
    <t>першого відділу Львівського районного</t>
  </si>
  <si>
    <t>2 відділ Львівського РТЦК та СП</t>
  </si>
  <si>
    <t>другого відділу Львівського районного</t>
  </si>
  <si>
    <t>2 відділ Стрийський РТЦК</t>
  </si>
  <si>
    <t>другого відділу Стрийського районного</t>
  </si>
  <si>
    <t>2 відділ Червоноградський РТЦК</t>
  </si>
  <si>
    <t>другого відділу Червоноградського районного</t>
  </si>
  <si>
    <t>3 відділ Золочівський РТЦК</t>
  </si>
  <si>
    <t>третього відділу Золочівського районного</t>
  </si>
  <si>
    <t>3 відділ Львівського РТЦК та СП</t>
  </si>
  <si>
    <t>третього відділу Львівського районного</t>
  </si>
  <si>
    <t>3 відділ Стрийський РТЦК</t>
  </si>
  <si>
    <t>третього відділу Стрийського районного</t>
  </si>
  <si>
    <t>4 відділ Львівського РТЦК та СП</t>
  </si>
  <si>
    <t>четвертого відділу Львівського районного</t>
  </si>
  <si>
    <t>Галицько-Франківський ОРТЦК</t>
  </si>
  <si>
    <t>Галицько-Франківського об'єднаного районного</t>
  </si>
  <si>
    <t>Дрогобицький РТЦК та СП</t>
  </si>
  <si>
    <t>Дрогобицького районного</t>
  </si>
  <si>
    <t>Золочівського РТЦК</t>
  </si>
  <si>
    <t>Золочівського районного</t>
  </si>
  <si>
    <t>Личаківсько-Залізничний ОРТЦК</t>
  </si>
  <si>
    <t>Личаківсько-Залізничного об'єднаного районного</t>
  </si>
  <si>
    <t>Львівський ОТЦК</t>
  </si>
  <si>
    <t>Львівського обласного</t>
  </si>
  <si>
    <t>Сихівський РТЦК</t>
  </si>
  <si>
    <t>Сихівського районного</t>
  </si>
  <si>
    <t>Стрийський РТЦК</t>
  </si>
  <si>
    <t>Стрийського районного</t>
  </si>
  <si>
    <t>Самбірський РТЦК</t>
  </si>
  <si>
    <t>Самбірського районного</t>
  </si>
  <si>
    <t>Червоноградський РТЦК</t>
  </si>
  <si>
    <t>Червоноградського районного</t>
  </si>
  <si>
    <t>міста Львова</t>
  </si>
  <si>
    <t>Яворівський РТЦК та СП</t>
  </si>
  <si>
    <t>Яворівського районного</t>
  </si>
  <si>
    <t>2 відділ Шептицького РТЦК та СП</t>
  </si>
  <si>
    <t>другого відділу Шептицького районного</t>
  </si>
  <si>
    <t>Миколаївський РТЦК та СП</t>
  </si>
  <si>
    <t>Миколаївського районного</t>
  </si>
  <si>
    <t>Миколаївська</t>
  </si>
  <si>
    <t>Миколаївського ОТЦК та СП</t>
  </si>
  <si>
    <t>2 відділ Миколаївський РТЦК</t>
  </si>
  <si>
    <t>другого відділу Миколаївського районного</t>
  </si>
  <si>
    <t>4 відділ Миколаївський РТЦК</t>
  </si>
  <si>
    <t>четвертого відділу Миколаївського районного</t>
  </si>
  <si>
    <t>2 відділ Баштанський РТЦК</t>
  </si>
  <si>
    <t>другого відділу Баштанського районного</t>
  </si>
  <si>
    <t>1 відділ Баштанський РТЦК</t>
  </si>
  <si>
    <t>першого відділу Баштанського районного</t>
  </si>
  <si>
    <t>Баштанський РТЦК</t>
  </si>
  <si>
    <t>Баштанського районного</t>
  </si>
  <si>
    <t>Вознесенський РТЦК</t>
  </si>
  <si>
    <t>Вознесенського районного</t>
  </si>
  <si>
    <t>1 відділ Вознесенський РТЦК</t>
  </si>
  <si>
    <t>першого відділу Вознесенського районного</t>
  </si>
  <si>
    <t>4 відділ Вознесенський РТЦК</t>
  </si>
  <si>
    <t>четвертого відділу Вознесенського районного</t>
  </si>
  <si>
    <t>міста Миколаєва</t>
  </si>
  <si>
    <t>Заводський РТЦК</t>
  </si>
  <si>
    <t>Інгульський РТЦК</t>
  </si>
  <si>
    <t>Інгульського районного</t>
  </si>
  <si>
    <t>Корабельний РТЦК</t>
  </si>
  <si>
    <t>Корабельного районного</t>
  </si>
  <si>
    <t>Миколаївський ОТЦК</t>
  </si>
  <si>
    <t>Миколаївського обласного</t>
  </si>
  <si>
    <t>Первомайський РТЦК та СП</t>
  </si>
  <si>
    <t>Первомайського районного</t>
  </si>
  <si>
    <t>1 відділ Первомайський РТЦК та СП</t>
  </si>
  <si>
    <t>першого відділу Первомайського районного</t>
  </si>
  <si>
    <t>2 відділ Первомайський РТЦК та СП</t>
  </si>
  <si>
    <t>другого відділу Первомайського районного</t>
  </si>
  <si>
    <t>Центральний РТЦК</t>
  </si>
  <si>
    <t>Центрального районного</t>
  </si>
  <si>
    <t>1 відділ Одеський РТЦК</t>
  </si>
  <si>
    <t>першого відділу Одеського районного</t>
  </si>
  <si>
    <t>Одеська</t>
  </si>
  <si>
    <t>Одеського ОТЦК та СП</t>
  </si>
  <si>
    <t>2 відділ Одеський РТЦК</t>
  </si>
  <si>
    <t>другого відділу Одеського районного</t>
  </si>
  <si>
    <t>1 відділ Березівський РТЦК</t>
  </si>
  <si>
    <t>першого відділу Березівського районного</t>
  </si>
  <si>
    <t>2 відділ Березівський РТЦК</t>
  </si>
  <si>
    <t>другого відділу Березівського районного</t>
  </si>
  <si>
    <t>3 відділ Березівський РТЦК</t>
  </si>
  <si>
    <t>третього відділу Березівського районного</t>
  </si>
  <si>
    <t>3 відділ Одеський РТЦК</t>
  </si>
  <si>
    <t>третього відділу Одеського районного</t>
  </si>
  <si>
    <t>4 відділ Одеський РТЦК</t>
  </si>
  <si>
    <t>четвертого відділу Одеського районного</t>
  </si>
  <si>
    <t>4 відділ Подільський РТЦК</t>
  </si>
  <si>
    <t>четвертого відділу Подільського районного</t>
  </si>
  <si>
    <t>Березівський РТЦК</t>
  </si>
  <si>
    <t>Березівського районного</t>
  </si>
  <si>
    <t>Білгород-Дністровський РТЦК</t>
  </si>
  <si>
    <t>Білгород-Дністровського районного</t>
  </si>
  <si>
    <t>1 відділ Білгород-Дністровський РТЦК</t>
  </si>
  <si>
    <t>першого відділу Білгород-Дністровського районного</t>
  </si>
  <si>
    <t>1 відділ Болградський РТЦК</t>
  </si>
  <si>
    <t>першого відділу Болградського районного</t>
  </si>
  <si>
    <t>2 відділ Болградський РТЦК</t>
  </si>
  <si>
    <t>другого відділу Болградського районного</t>
  </si>
  <si>
    <t>Болградський РТЦК</t>
  </si>
  <si>
    <t>Болградського районного</t>
  </si>
  <si>
    <t>Ізмаїльський РТЦК</t>
  </si>
  <si>
    <t>Ізмаїльського районного</t>
  </si>
  <si>
    <t>міста Одеси</t>
  </si>
  <si>
    <t>Київський РТЦК</t>
  </si>
  <si>
    <t>Київського районного</t>
  </si>
  <si>
    <t>Малиновський РТЦК</t>
  </si>
  <si>
    <t>Малиновського районного</t>
  </si>
  <si>
    <t>Одеський РТЦК</t>
  </si>
  <si>
    <t>Одеського районного</t>
  </si>
  <si>
    <t>Пересипський РТЦК</t>
  </si>
  <si>
    <t>Пересипського районного</t>
  </si>
  <si>
    <t>Приморський РТЦК</t>
  </si>
  <si>
    <t>Приморського районного</t>
  </si>
  <si>
    <t>Роздільнянський РТЦК</t>
  </si>
  <si>
    <t>Роздільнянського районного</t>
  </si>
  <si>
    <t>2 відділ Роздільнянський РТЦК</t>
  </si>
  <si>
    <t>другого відділу Роздільнянського районного</t>
  </si>
  <si>
    <t>Суворовський РТЦК</t>
  </si>
  <si>
    <t>Суворовського районного</t>
  </si>
  <si>
    <t>Хаджибейський РТЦК</t>
  </si>
  <si>
    <t>Хаджибейського районного</t>
  </si>
  <si>
    <t>1 відділ Лубенський РТЦК</t>
  </si>
  <si>
    <t>першого відділу Лубенського районного</t>
  </si>
  <si>
    <t>Полтавська</t>
  </si>
  <si>
    <t>Полтавського ОТЦК та СП</t>
  </si>
  <si>
    <t>Полтавський ОМТЦК</t>
  </si>
  <si>
    <t>Полтавського об'єднаного міського</t>
  </si>
  <si>
    <t>1 відділ Миргородський РТЦК</t>
  </si>
  <si>
    <t>першого відділу Миргородського районного</t>
  </si>
  <si>
    <t>2 відділ Кременчуцький РТЦК</t>
  </si>
  <si>
    <t>другого відділу Кременчуцького районного</t>
  </si>
  <si>
    <t>2 відділ Лубенський РТЦК</t>
  </si>
  <si>
    <t>другого відділу Лубенського районного</t>
  </si>
  <si>
    <t>2 відділ Миргородський РТЦК</t>
  </si>
  <si>
    <t>другого відділу Миргородського районного</t>
  </si>
  <si>
    <t>3 відділ Кременчуцький РТЦК</t>
  </si>
  <si>
    <t>третього відділу Кременчуцького районного</t>
  </si>
  <si>
    <t>3 відділ Лубенський РТЦК</t>
  </si>
  <si>
    <t>третього відділу Лубенського районного</t>
  </si>
  <si>
    <t>3 відділ Миргородський РТЦК</t>
  </si>
  <si>
    <t>третього відділу Миргородського районного</t>
  </si>
  <si>
    <t>4 відділ Кременчуцький РТЦК</t>
  </si>
  <si>
    <t>четвертого відділу Кременчуцького районного</t>
  </si>
  <si>
    <t>4 відділ Лубенський РТЦК</t>
  </si>
  <si>
    <t>четвертого відділу Лубенського районного</t>
  </si>
  <si>
    <t>4 відділ Миргородський РТЦК</t>
  </si>
  <si>
    <t>четвертого відділу Миргородського районного</t>
  </si>
  <si>
    <t>5 відділ Лубенський РТЦК</t>
  </si>
  <si>
    <t>п'ятого відділу Лубенського районного</t>
  </si>
  <si>
    <t>Кременчуцький РТЦК</t>
  </si>
  <si>
    <t>Кременчуцького районного</t>
  </si>
  <si>
    <t>Лубенський РТЦК</t>
  </si>
  <si>
    <t>Лубенського районного</t>
  </si>
  <si>
    <t>Миргородський РТЦК</t>
  </si>
  <si>
    <t>Миргородського районного</t>
  </si>
  <si>
    <t>9 відділ Полтавський РТЦК</t>
  </si>
  <si>
    <t>дев'ятого відділу Полтавського районного</t>
  </si>
  <si>
    <t>3 відділ Полтавський РТЦК</t>
  </si>
  <si>
    <t>третього відділу Полтавського районного</t>
  </si>
  <si>
    <t>Полтавський РТЦК</t>
  </si>
  <si>
    <t>Полтавського районного</t>
  </si>
  <si>
    <t>1 відділ Кременчуцький РТЦК</t>
  </si>
  <si>
    <t>першого відділу Кременчуцького районного</t>
  </si>
  <si>
    <t>1 відділ Вараський РТЦК</t>
  </si>
  <si>
    <t>першого відділу Вараського районного</t>
  </si>
  <si>
    <t>Рівненського ОТЦК та СП</t>
  </si>
  <si>
    <t>1 відділ Дубенський РТЦК</t>
  </si>
  <si>
    <t>першого відділу Дубенського районного</t>
  </si>
  <si>
    <t>1 відділ Рівненський РТЦК</t>
  </si>
  <si>
    <t>першого відділу Рівненського районного</t>
  </si>
  <si>
    <t>1 відділ Сарненський РТЦК</t>
  </si>
  <si>
    <t>першого відділу Сарненського районного</t>
  </si>
  <si>
    <t>2 відділ Вараський РТЦК</t>
  </si>
  <si>
    <t>другого відділу Вараського районного</t>
  </si>
  <si>
    <t>2 відділ Дубенський РТЦК</t>
  </si>
  <si>
    <t>другого відділу Дубенського районного</t>
  </si>
  <si>
    <t>2 відділ Рівненський РТЦК</t>
  </si>
  <si>
    <t>другого відділу Рівненського районного</t>
  </si>
  <si>
    <t>2 відділ Сарненський РТЦК</t>
  </si>
  <si>
    <t>другого відділу Сарненського районного</t>
  </si>
  <si>
    <t>3 відділ Рівненський РТЦК</t>
  </si>
  <si>
    <t>третього відділу Рівненського районного</t>
  </si>
  <si>
    <t>4 відділ Рівненський РТЦК</t>
  </si>
  <si>
    <t>четвертого відділу Рівненського районного</t>
  </si>
  <si>
    <t>5 відділ Рівненський РТЦК</t>
  </si>
  <si>
    <t>п'ятого відділу Рівненського районного</t>
  </si>
  <si>
    <t>6 відділ Рівненський РТЦК</t>
  </si>
  <si>
    <t>шостого відділу Рівненського районного</t>
  </si>
  <si>
    <t>Вараський РТЦК</t>
  </si>
  <si>
    <t>Вараського районного</t>
  </si>
  <si>
    <t>Дубенський РТЦК</t>
  </si>
  <si>
    <t>Дубенського районного</t>
  </si>
  <si>
    <t>Рівненський ОМТЦК</t>
  </si>
  <si>
    <t>Рівненського об'єднаного міського</t>
  </si>
  <si>
    <t>Рівненський РТЦК</t>
  </si>
  <si>
    <t>Рівненського районного</t>
  </si>
  <si>
    <t>Сарненський РТЦК</t>
  </si>
  <si>
    <t>Сарненського районного</t>
  </si>
  <si>
    <t>1 відділ Шосткинський РТЦК та СП</t>
  </si>
  <si>
    <t>першого відділу Шосткинського районного</t>
  </si>
  <si>
    <t>Сумська</t>
  </si>
  <si>
    <t>Сумського ОТЦК та СП</t>
  </si>
  <si>
    <t>3 відділ Конотопського РТЦК та СП</t>
  </si>
  <si>
    <t>третього відділу Конотопського районного</t>
  </si>
  <si>
    <t>Конотопський РТЦК</t>
  </si>
  <si>
    <t>Конотопського районного</t>
  </si>
  <si>
    <t>2 відділ Конотопський РТЦК та СП</t>
  </si>
  <si>
    <t>другого відділу Конотопського районного</t>
  </si>
  <si>
    <t>1 відділ Конотопський РТЦК та СП</t>
  </si>
  <si>
    <t>першого відділу Конотопського районного</t>
  </si>
  <si>
    <t>Охтирський РТЦК</t>
  </si>
  <si>
    <t>Охтирського районного</t>
  </si>
  <si>
    <t>Роменський РТЦК</t>
  </si>
  <si>
    <t>Роменського районного</t>
  </si>
  <si>
    <t>1 відділ Роменський РТЦК</t>
  </si>
  <si>
    <t>першого відділу Роменського районного</t>
  </si>
  <si>
    <t>2 відділ Роменський РТЦК</t>
  </si>
  <si>
    <t>другого відділу Роменського районного</t>
  </si>
  <si>
    <t>Сумський МТЦК</t>
  </si>
  <si>
    <t>Сумського міського</t>
  </si>
  <si>
    <t>3 відділ Сумський РТЦК та СП</t>
  </si>
  <si>
    <t>третього відділу Сумського районного</t>
  </si>
  <si>
    <t>2 відділ Сумський РТЦК та СП</t>
  </si>
  <si>
    <t>другого відділу Сумського районного</t>
  </si>
  <si>
    <t>1 відділ Сумський РТЦК та СП</t>
  </si>
  <si>
    <t>першого відділу Сумського районного</t>
  </si>
  <si>
    <t>Сумський РТЦК та СП</t>
  </si>
  <si>
    <t>Сумського районного</t>
  </si>
  <si>
    <t>2 відділ Шосткинський РТЦК</t>
  </si>
  <si>
    <t>другого відділу Шосткинського районного</t>
  </si>
  <si>
    <t>Шосткинський РТЦК</t>
  </si>
  <si>
    <t>Шосткинського районного</t>
  </si>
  <si>
    <t>1 відділ Чортківський РТЦК та СП</t>
  </si>
  <si>
    <t>першого відділу Чортківського районного</t>
  </si>
  <si>
    <t>Тернопільського ОТЦК та СП</t>
  </si>
  <si>
    <t>Тернопільський ОТЦК та СП</t>
  </si>
  <si>
    <t>Тернопільського обласного</t>
  </si>
  <si>
    <t>1 відділ Кременецький РТЦК та СП</t>
  </si>
  <si>
    <t>першого відділу Кременецького районного</t>
  </si>
  <si>
    <t>2 відділ Кременецький РТЦК та СП</t>
  </si>
  <si>
    <t>другого відділу Кременецького районного</t>
  </si>
  <si>
    <t>2 відділ Чортківський РТЦК</t>
  </si>
  <si>
    <t>другого відділу Чортківського районного</t>
  </si>
  <si>
    <t>3 відділ Тернопільський РТЦК та СП</t>
  </si>
  <si>
    <t>третього відділу Тернопільського районного</t>
  </si>
  <si>
    <t>3 відділ Чортківський РТЦК</t>
  </si>
  <si>
    <t>третього відділу Чортківського районного</t>
  </si>
  <si>
    <t>4 відділ Чортківський РТЦК та СП</t>
  </si>
  <si>
    <t>четвертого відділу Чортківського районного</t>
  </si>
  <si>
    <t>5 відділ Тернопільський РТЦК та СП</t>
  </si>
  <si>
    <t>п'ятого відділу Тернопільського районного</t>
  </si>
  <si>
    <t>6 відділ Тернопільський РТЦК та СП</t>
  </si>
  <si>
    <t>шостого відділу Тернопільського районного</t>
  </si>
  <si>
    <t>Кременецький РТЦК та СП</t>
  </si>
  <si>
    <t>Кременецького районного</t>
  </si>
  <si>
    <t>Тернопільський ОМТЦК</t>
  </si>
  <si>
    <t>Тернопільського об'єднаного міського</t>
  </si>
  <si>
    <t>Тернопільський РТЦК та СП</t>
  </si>
  <si>
    <t>Тернопільського районного</t>
  </si>
  <si>
    <t>2 відділ Тернопільський РТЦК</t>
  </si>
  <si>
    <t>другого відділу Тернопільського районного</t>
  </si>
  <si>
    <t>4 відділ Тернопільський РТЦК та СП</t>
  </si>
  <si>
    <t>четвертого відділу Тернопільського районного</t>
  </si>
  <si>
    <t>Чортківський РТЦК та СП</t>
  </si>
  <si>
    <t>Чортківського районного</t>
  </si>
  <si>
    <t>3 відділ Богодухівський РТЦК та СП</t>
  </si>
  <si>
    <t>третього відділу Богодухівського районного</t>
  </si>
  <si>
    <t>Харківська</t>
  </si>
  <si>
    <t>Харківського ОТЦК та СП</t>
  </si>
  <si>
    <t>1 відділ Богодухівський РТЦК та СП</t>
  </si>
  <si>
    <t>першого відділу Богодухівського районного</t>
  </si>
  <si>
    <t>1 відділ Куп'янський РТЦК та СП</t>
  </si>
  <si>
    <t>першого відділу Куп'янського районного</t>
  </si>
  <si>
    <t>1 відділ Лозівський РТЦК та СП</t>
  </si>
  <si>
    <t>першого відділу Лозівського районного</t>
  </si>
  <si>
    <t>1 відділ Харківський РТЦК та СП</t>
  </si>
  <si>
    <t>першого відділу Харківського районного</t>
  </si>
  <si>
    <t>1 відділ Чугуївський РТЦК та СП</t>
  </si>
  <si>
    <t>першого відділу Чугуївського районного</t>
  </si>
  <si>
    <t>1 відділ Ізюмського РТЦК та СП</t>
  </si>
  <si>
    <t>першого відділу Ізюмського районного</t>
  </si>
  <si>
    <t>2 відділ Богодухівський РТЦК та СП</t>
  </si>
  <si>
    <t>другого відділу Богодухівського районного</t>
  </si>
  <si>
    <t>2 відділ Харківський РТЦК та СП</t>
  </si>
  <si>
    <t>другого відділу Харківського районного</t>
  </si>
  <si>
    <t>2 відділ Чугуївський РТЦК та СП</t>
  </si>
  <si>
    <t>другого відділу Чугуївського районного</t>
  </si>
  <si>
    <t>2 відділ Ізюмського РТЦК та СП</t>
  </si>
  <si>
    <t>другого відділу Ізюмського районного</t>
  </si>
  <si>
    <t>3 відділ Куп'янський РТЦК та СП</t>
  </si>
  <si>
    <t>третього відділу Куп'янського районного</t>
  </si>
  <si>
    <t>3 відділ Чугуївський РТЦК та СП</t>
  </si>
  <si>
    <t>третього відділу Чугуївського районного</t>
  </si>
  <si>
    <t>3 відділ Ізюмського РТЦК та СП</t>
  </si>
  <si>
    <t>третього відділу Ізюмського районного</t>
  </si>
  <si>
    <t>4 відділ Богодухівський РТЦК та СП</t>
  </si>
  <si>
    <t>четвертого відділу Богодухівського районного</t>
  </si>
  <si>
    <t>Богодухівський РТЦК та СП</t>
  </si>
  <si>
    <t>Богодухівського районного</t>
  </si>
  <si>
    <t>Ізюмського РТЦК та СП</t>
  </si>
  <si>
    <t>Ізюмського районного</t>
  </si>
  <si>
    <t>міста Харкова</t>
  </si>
  <si>
    <t>Київський РТЦК та СП</t>
  </si>
  <si>
    <t>Красноградський РТЦК та СП</t>
  </si>
  <si>
    <t>Красноградського районного</t>
  </si>
  <si>
    <t>Куп'янський РТЦК та СП</t>
  </si>
  <si>
    <t>Куп'янського районного</t>
  </si>
  <si>
    <t>Лозівський РТЦК та СП</t>
  </si>
  <si>
    <t>Лозівського районного</t>
  </si>
  <si>
    <t>Немишлянський РТЦК та СП</t>
  </si>
  <si>
    <t>Немишлянського районного</t>
  </si>
  <si>
    <t>Новобаварський ОТЦК та СП</t>
  </si>
  <si>
    <t>Новобаварського обласного</t>
  </si>
  <si>
    <t>Салтівський РТЦК та СП</t>
  </si>
  <si>
    <t>Салтівського районного</t>
  </si>
  <si>
    <t>Слобідський ОРТЦК та СП</t>
  </si>
  <si>
    <t>Слобідського об'єднаного районного</t>
  </si>
  <si>
    <t>Харківський РТЦК та СП</t>
  </si>
  <si>
    <t>Харківського районного</t>
  </si>
  <si>
    <t>Чугуївський РТЦК та СП</t>
  </si>
  <si>
    <t>Чугуївського районного</t>
  </si>
  <si>
    <t>Херсонський РТЦК та СП</t>
  </si>
  <si>
    <t>Херсонського районного</t>
  </si>
  <si>
    <t>Херсонська</t>
  </si>
  <si>
    <t>Херсонського ОТЦК та СП</t>
  </si>
  <si>
    <t>Херсонський ОТЦК та СП</t>
  </si>
  <si>
    <t>Херсонського обласного</t>
  </si>
  <si>
    <t>1 відділ Кам'янець-Подільський РТЦК</t>
  </si>
  <si>
    <t>першого відділу Кам'янець-Подільського районного</t>
  </si>
  <si>
    <t>Хмельницька</t>
  </si>
  <si>
    <t>Хмельницького ОТЦК та СП</t>
  </si>
  <si>
    <t>1 відділ Хмельницький РТЦК</t>
  </si>
  <si>
    <t>першого відділу Хмельницького районного</t>
  </si>
  <si>
    <t>1 відділ Шепетівський РТЦК</t>
  </si>
  <si>
    <t>першого відділу Шепетівського районного</t>
  </si>
  <si>
    <t>1 вілліл Кам'янець-Подільський РТЦК</t>
  </si>
  <si>
    <t>1 вілліл Кам'янець-Подільського районного</t>
  </si>
  <si>
    <t>10 відділ Хмельницький РТЦК</t>
  </si>
  <si>
    <t>десятого відділу Хмельницького районного</t>
  </si>
  <si>
    <t>2 відділ Кам'янець-Подільський РТЦК</t>
  </si>
  <si>
    <t>другого відділу Кам'янець-Подільського районного</t>
  </si>
  <si>
    <t>2 відділ Хмельницький РТЦК</t>
  </si>
  <si>
    <t>другого відділу Хмельницького районного</t>
  </si>
  <si>
    <t>2 відділ Шепетівський РТЦК</t>
  </si>
  <si>
    <t>другого відділу Шепетівського районного</t>
  </si>
  <si>
    <t>3 відділ Кам'янець-Подільський РТЦК</t>
  </si>
  <si>
    <t>третього відділу Кам'янець-Подільського районного</t>
  </si>
  <si>
    <t>3 відділ Хмельницький РТЦК</t>
  </si>
  <si>
    <t>третього відділу Хмельницького районного</t>
  </si>
  <si>
    <t>3 відділ Шепетівський РТЦК</t>
  </si>
  <si>
    <t>третього відділу Шепетівського районного</t>
  </si>
  <si>
    <t>4 відділ Хмельницький РТЦК</t>
  </si>
  <si>
    <t>четвертого відділу Хмельницького районного</t>
  </si>
  <si>
    <t>4 відділ Шепетівський РТЦК</t>
  </si>
  <si>
    <t>четвертого відділу Шепетівського районного</t>
  </si>
  <si>
    <t>5 відділ Хмельницький РТЦК</t>
  </si>
  <si>
    <t>п'ятого відділу Хмельницького районного</t>
  </si>
  <si>
    <t>6 відділ Хмельницький РТЦК</t>
  </si>
  <si>
    <t>шостого відділу Хмельницького районного</t>
  </si>
  <si>
    <t>7 відділ Хмельницький РТЦК</t>
  </si>
  <si>
    <t>сьомого відділу Хмельницького районного</t>
  </si>
  <si>
    <t>8 відділ Хмельницький РТЦК</t>
  </si>
  <si>
    <t>восьмого відділу Хмельницького районного</t>
  </si>
  <si>
    <t>9 відділ Хмельницький РТЦК</t>
  </si>
  <si>
    <t>дев'ятого відділу Хмельницького районного</t>
  </si>
  <si>
    <t>Кам'янець-Подільський РТЦК</t>
  </si>
  <si>
    <t>Кам'янець-Подільського районного</t>
  </si>
  <si>
    <t>Хмельницький ОМТЦК</t>
  </si>
  <si>
    <t>Хмельницького об'єднаного міського</t>
  </si>
  <si>
    <t>Хмельницький РТЦК</t>
  </si>
  <si>
    <t>Хмельницького районного</t>
  </si>
  <si>
    <t>Шепетівський РТЦК</t>
  </si>
  <si>
    <t>Шепетівського районного</t>
  </si>
  <si>
    <t>1 відділ Звенигородського РТЦК та СП</t>
  </si>
  <si>
    <t>першого відділу Звенигородського районного</t>
  </si>
  <si>
    <t>Черкаського ОТЦК та СП</t>
  </si>
  <si>
    <t>3 відділ Уманського РТЦК та СП</t>
  </si>
  <si>
    <t>третього відділу Уманського районного</t>
  </si>
  <si>
    <t>1 відділ Уманського РТЦК та СП</t>
  </si>
  <si>
    <t>першого відділу Уманського районного</t>
  </si>
  <si>
    <t>1 відділ Черкаський РТЦК та СП</t>
  </si>
  <si>
    <t>першого відділу Черкаського районного</t>
  </si>
  <si>
    <t>1 відділу Золотоніського РТЦК та СП</t>
  </si>
  <si>
    <t>1 відділу Золотоніського районного</t>
  </si>
  <si>
    <t>2 відділ Звенигородського РТЦК та СП</t>
  </si>
  <si>
    <t>другого відділу Звенигородського районного</t>
  </si>
  <si>
    <t>2 відділ Уманського РТЦК та СП</t>
  </si>
  <si>
    <t>другого відділу Уманського районного</t>
  </si>
  <si>
    <t>2 відділ Черкаський РТЦК та СП</t>
  </si>
  <si>
    <t>другого відділу Черкаського районного</t>
  </si>
  <si>
    <t>2 відділу Золотоніського РТЦК та СП</t>
  </si>
  <si>
    <t>2 відділу Золотоніського районного</t>
  </si>
  <si>
    <t>3 відділ Звенигородського РТЦК та СП</t>
  </si>
  <si>
    <t>третього відділу Звенигородського районного</t>
  </si>
  <si>
    <t>3 відділ Черкаський РТЦК та СП</t>
  </si>
  <si>
    <t>третього відділу Черкаського районного</t>
  </si>
  <si>
    <t>4 відділ Звенигородського РТЦК та СП</t>
  </si>
  <si>
    <t>четвертого відділу Звенигородського районного</t>
  </si>
  <si>
    <t>4 відділ Уманського РТЦК та СП</t>
  </si>
  <si>
    <t>четвертого відділу Уманського районного</t>
  </si>
  <si>
    <t>4 відділ Черкаський РТЦК та СП</t>
  </si>
  <si>
    <t>четвертого відділу Черкаського районного</t>
  </si>
  <si>
    <t>5 відділ Черкаський РТЦК та СП</t>
  </si>
  <si>
    <t>п'ятого відділу Черкаського районного</t>
  </si>
  <si>
    <t>Звенигородський РТЦК та СП</t>
  </si>
  <si>
    <t>Звенигородського районного</t>
  </si>
  <si>
    <t>Золотоніський РТЦК та СП</t>
  </si>
  <si>
    <t>Золотоніського районного</t>
  </si>
  <si>
    <t>Уманський РТЦК та СП</t>
  </si>
  <si>
    <t>Уманського районного</t>
  </si>
  <si>
    <t>Черкаський ОМТЦК та СП</t>
  </si>
  <si>
    <t>Черкаського об'єднаного міського</t>
  </si>
  <si>
    <t>Черкаський РТЦК та СП</t>
  </si>
  <si>
    <t>Черкаського районного</t>
  </si>
  <si>
    <t>1 відділ Вижницького РТЦК та СП</t>
  </si>
  <si>
    <t>першого відділу Вижницького районного</t>
  </si>
  <si>
    <t>Чернівецька</t>
  </si>
  <si>
    <t>Чернівецького ОТЦК та СП</t>
  </si>
  <si>
    <t>1 відділ Дністровського РТЦК та СП</t>
  </si>
  <si>
    <t>першого відділу Дністровського районного</t>
  </si>
  <si>
    <t>2 відділ Дністровського РТЦК та СП</t>
  </si>
  <si>
    <t>другого відділу Дністровського районного</t>
  </si>
  <si>
    <t>6 відділ Чернівецького РТЦК та СП</t>
  </si>
  <si>
    <t>шостого відділу Чернівецького районного</t>
  </si>
  <si>
    <t>3 відділ Чернівецького РТЦК та СП</t>
  </si>
  <si>
    <t>третього відділу Чернівецького районного</t>
  </si>
  <si>
    <t>4 відділ Чернівецького РТЦК та СП</t>
  </si>
  <si>
    <t>четвертого відділу Чернівецького районного</t>
  </si>
  <si>
    <t>Вижницький РТЦК</t>
  </si>
  <si>
    <t>Вижницького районного</t>
  </si>
  <si>
    <t>Дністровський РТЦК</t>
  </si>
  <si>
    <t>Дністровського районного</t>
  </si>
  <si>
    <t>Чернівецький ОМТЦК та СП</t>
  </si>
  <si>
    <t>Чернівецького об'єднаного міського</t>
  </si>
  <si>
    <t>Чернівецький МТЦК та СП</t>
  </si>
  <si>
    <t>Чернівецького міського</t>
  </si>
  <si>
    <t>Чернівецький РТЦК та СП</t>
  </si>
  <si>
    <t>Чернівецького районного</t>
  </si>
  <si>
    <t>Корюківський РТЦК</t>
  </si>
  <si>
    <t>Корюківського районного</t>
  </si>
  <si>
    <t>Чернігівська</t>
  </si>
  <si>
    <t>Чернігівського ОТЦК та СП</t>
  </si>
  <si>
    <t>1 відділ Корюківський РТЦК</t>
  </si>
  <si>
    <t>першого відділу Корюківського районного</t>
  </si>
  <si>
    <t>1 відділ Ніжинський РТЦК</t>
  </si>
  <si>
    <t>першого відділу Ніжинського районного</t>
  </si>
  <si>
    <t>1 відділ Чернігівський РТЦК та СП</t>
  </si>
  <si>
    <t>першого відділу Чернігівського районного</t>
  </si>
  <si>
    <t>2 відділ Корюківський РТЦК</t>
  </si>
  <si>
    <t>другого відділу Корюківського районного</t>
  </si>
  <si>
    <t>2 відділ Ніжинський РТЦК</t>
  </si>
  <si>
    <t>другого відділу Ніжинського районного</t>
  </si>
  <si>
    <t>1 відділ Прилуцький РТЦК та СП</t>
  </si>
  <si>
    <t>першого відділу Прилуцького районного</t>
  </si>
  <si>
    <t>3 відділ Прилуцький РТЦК та СП</t>
  </si>
  <si>
    <t>третього відділу Прилуцького районного</t>
  </si>
  <si>
    <t>2 відділ Прилуцький РТЦК та СП</t>
  </si>
  <si>
    <t>другого відділу Прилуцького районного</t>
  </si>
  <si>
    <t>2 відділ Чернігівського РТЦК та СП</t>
  </si>
  <si>
    <t>другого відділу Чернігівського районного</t>
  </si>
  <si>
    <t>2 відділ Новгород-Сіверський РТЦК та СП</t>
  </si>
  <si>
    <t>другого відділу Новгород-Сіверського районного</t>
  </si>
  <si>
    <t>3 відділ Корюківський РТЦК</t>
  </si>
  <si>
    <t>третього відділу Корюківського районного</t>
  </si>
  <si>
    <t>3 відділ Ніжинський РТЦК</t>
  </si>
  <si>
    <t>третього відділу Ніжинського районного</t>
  </si>
  <si>
    <t>3 відділ Чернігівського РТЦК та СП</t>
  </si>
  <si>
    <t>третього відділу Чернігівського районного</t>
  </si>
  <si>
    <t>4 відділ Ніжинський РТЦК</t>
  </si>
  <si>
    <t>четвертого відділу Ніжинського районного</t>
  </si>
  <si>
    <t>4 відділ Чернігівського РТЦК та СП</t>
  </si>
  <si>
    <t>четвертого відділу Чернігівського районного</t>
  </si>
  <si>
    <t>Ніжинський РТЦК</t>
  </si>
  <si>
    <t>Ніжинського районного</t>
  </si>
  <si>
    <t>1 відділ Новгород-Сіверський РТЦК та СП</t>
  </si>
  <si>
    <t>першого відділу Новгород-Сіверського районного</t>
  </si>
  <si>
    <t>Новгород-Сіверський РТЦК та СП</t>
  </si>
  <si>
    <t>Новгород-Сіверського районного</t>
  </si>
  <si>
    <t>Прилуцький РТЦК та СП</t>
  </si>
  <si>
    <t>Прилуцького районного</t>
  </si>
  <si>
    <t>Чернігівський МТЦК та СП</t>
  </si>
  <si>
    <t>Чернігівського міського</t>
  </si>
  <si>
    <t>Чернігівський ОМТЦК та СП</t>
  </si>
  <si>
    <t>Чернігівського об'єднаного міського</t>
  </si>
  <si>
    <t>Чернігівський РТЦК та СП</t>
  </si>
  <si>
    <t>Чернігівського районного</t>
  </si>
  <si>
    <t>Житомирська обл. м.Житомир</t>
  </si>
  <si>
    <t xml:space="preserve">Житомирська обл. м.Житомир вул.Вільський Шлях 101 </t>
  </si>
  <si>
    <t>ПТУ№5 м.Житомир 1996</t>
  </si>
  <si>
    <t xml:space="preserve">Столяр 2 роки </t>
  </si>
  <si>
    <t>мати: Буховська Валентина Аркадівна -1954- 0962586509 - Житомирська обл. м.Житомир вул.Вільський Шлях 101 брат: Буховський Віталій Валентинович -1975- 0967667335 - Житомирська обл. м.Житомир вул.Вільський Шлях 101</t>
  </si>
  <si>
    <t>Черкаська обл. с.Явонівка</t>
  </si>
  <si>
    <t>Київська обл. м.Буча вул.Амосова 4 кв 30</t>
  </si>
  <si>
    <t>ПТУ№13 м.Сміла 2015 маляр-штукатур</t>
  </si>
  <si>
    <t>Будівельник 5 років Права Б</t>
  </si>
  <si>
    <t>дружина: Ворона Вікторія Ігорівна -1997- 0966920138 - Київська обл. м.Буча вул.Амосова 4 кв 30 мати: Ворона Наталія Юхимівна -1977- 0989265328 - Черкаська обл. с.Дацьке вул.Лугова 26</t>
  </si>
  <si>
    <t>с.Степівка Деражнянський р-н Хмельницька обл.</t>
  </si>
  <si>
    <t>с.Степівка вул.Дружби 62  Деражнянський р-н Хмельницька обл.</t>
  </si>
  <si>
    <t xml:space="preserve">ПТУ </t>
  </si>
  <si>
    <t xml:space="preserve">не працював </t>
  </si>
  <si>
    <t>неодружений мати:Главацька Ірина Василівна -1976-0973874557-с.Степівка вул.Дружби 62  Деражнянський р-н Хмельницька обл. двоюрідна  Сестра;Назарова Дарина Вікторівна -0684944220-с.Степівка вул.Дружби 62  Деражнянський р-н Хмельницька обл.</t>
  </si>
  <si>
    <t>Вінницька обл. с.Сугаки</t>
  </si>
  <si>
    <t>Вінницька обл. с.Сугаки вул.Леніна 13</t>
  </si>
  <si>
    <t>Вінницький національний аграрний університет 2023 тваринництво</t>
  </si>
  <si>
    <t>оператор елеватора 4 роки</t>
  </si>
  <si>
    <t>мати: Глущак Любов Степанівна -1974- 0686018922 - Вінницька обл. с.Сугаки вул.Леніна 13 батько: Глущак Василь Петрович -1972- 0687234106 -Вінницька обл. с.Сугаки вул.Леніна 13</t>
  </si>
  <si>
    <t>Росія, М.Сант Петербург.</t>
  </si>
  <si>
    <t>М.Кривий-Ріг, вул. Чорнобривців 61.</t>
  </si>
  <si>
    <t>ПТУ №45
м. Кривий-Ріг
1996
електрозварник</t>
  </si>
  <si>
    <t>зварювальнтк 2 роки, права Б</t>
  </si>
  <si>
    <t xml:space="preserve">
мати: Голосовська Ольга Миколаївна - 1948 - 0962338208 - М.Кривий-Ріг, вул. Чорнобривців 61.
сестра: Скрипник Наталія Олександрівна - 1982 - 
0979321079 - М.Кривий-Ріг, вул. Чорнобривців 118.</t>
  </si>
  <si>
    <t>Київська обл. м. Обухів.</t>
  </si>
  <si>
    <t>Київська обл. м. Обухів, вул Київська 109, кв. 15.</t>
  </si>
  <si>
    <t>м. Київ, Університет Україна,
2021, Автомобільний Транспорт</t>
  </si>
  <si>
    <t>Нова Пошта, Укладальник пакувальник, 1 рік, права А,А1, Б</t>
  </si>
  <si>
    <t>мати: Домброва Людмила Михалівна - 1970 - 0631814208 - Київська обл. м. Обухів, вул Київська 109, кв. 15.
брат:Постол Віталій Михайлович - 1991 - 
0969507753 - Київська обл. м. Обухів.</t>
  </si>
  <si>
    <t>Київська обл. с.Ксаверівка</t>
  </si>
  <si>
    <t>Київська обл. с.Коцюбинське вул.Меблева 2 кв 1</t>
  </si>
  <si>
    <t>ВПУ №45 м.Київ 1998 продавець</t>
  </si>
  <si>
    <t xml:space="preserve">кладовщик 1 рік </t>
  </si>
  <si>
    <t>не має</t>
  </si>
  <si>
    <t>Київська обл. Переяслів-Хмельницький район. С. Студеники, вул Студениківська 26.</t>
  </si>
  <si>
    <t>м. Хмельницьк, вул. Молодіжна 2\1д.</t>
  </si>
  <si>
    <t>ПТУ №22
м. Переяслів-Хмельницький,
2017, зварювалбнтк</t>
  </si>
  <si>
    <t>водопровідник 5 років.</t>
  </si>
  <si>
    <t>брат: Житник Павло Володимирович - 1985 - 0689771618 - Київська обл. Переяслів-Хмельницький район. С. Студеники, вул Озерна.
матір: Житник Лідія Леонідівна - 1962 - 0962605185 - Київська обл. Переяслів-Хмельницький район. С. Студеники, вул Студениківська 26.</t>
  </si>
  <si>
    <t xml:space="preserve">Дніпропетровська обл. м.Кам'янське </t>
  </si>
  <si>
    <t>Київська обл. с.Горенич вул.Гайдая 6 кв 28</t>
  </si>
  <si>
    <t>ПТУ№26 м.Кам'янське 2005 автослюсар</t>
  </si>
  <si>
    <t>Водія навантажувача 2 роки Права Б,С</t>
  </si>
  <si>
    <t>дружина: Бельговська Вероніка Русланівна -1996- 0986773868 - Київська обл. с.Горенич вул.Гайдая 6 кв 28 мати: Перетятько Наталія Іванівна -1968- +48731927796 Польша м.Варшава</t>
  </si>
  <si>
    <t>Злачевський Сергій Миколайович</t>
  </si>
  <si>
    <t>Кіровоградська обл.м.Помічна</t>
  </si>
  <si>
    <t>м.Житомир вул.Довженка 4 кв 2</t>
  </si>
  <si>
    <t>Кіровоградський державний педагогічний університет ім.Винниченка 2000 спеціаліст фізичного виховання і спорту</t>
  </si>
  <si>
    <t xml:space="preserve">монтажник натяжних стель 4 роки, права Б. </t>
  </si>
  <si>
    <t xml:space="preserve">одружений
 дружина:Злачевська Юлія Вячеславівна -1977-0974851867-м.Житомир вул.Довженка 4 кв 2 мати;Злачевська Ніна Федорівна-1954-0673384890-Кіровоградська обл.м.Помічна вул.Небеснои Сотні 213 кв 15
</t>
  </si>
  <si>
    <t>0969093375</t>
  </si>
  <si>
    <t xml:space="preserve">м.Кропинвицький </t>
  </si>
  <si>
    <t>м.Кропивницький вул.Гоголя 26  кв 22</t>
  </si>
  <si>
    <t xml:space="preserve">Кіровоградський національний технічний університет 2016р.Інженер будівельник </t>
  </si>
  <si>
    <t xml:space="preserve">Продавець консультант непродовольчих товарів 6 місяців </t>
  </si>
  <si>
    <t>неодружений батько;Іщенко Олександр Владиславович -1965р-0969523816-м.Киів мати;Іщенко Світлана Сергіівна -1970-0500222466-Кіровоградська обл.смт Капітанівка вул.Смілянська 50</t>
  </si>
  <si>
    <t xml:space="preserve">м.Житромир </t>
  </si>
  <si>
    <t>м.Житомир вул.Космонавтів 14 кв 69</t>
  </si>
  <si>
    <t xml:space="preserve">Агро Технічний Коледж м.Житомир 2021р.Інженер механік </t>
  </si>
  <si>
    <t>водій  3 міс.Права Б С</t>
  </si>
  <si>
    <t xml:space="preserve">неодружений  батько;Коломійчук Генадій Васильович -1973-0672709255-м.Житомир вул.Вітрука 29кв 98 кум:Багінський Андрій Віталійович -2000-0635996794-м.Житомир вул.Гоголівська 96 кв 18 </t>
  </si>
  <si>
    <t>Київська обл. м.Вишневе</t>
  </si>
  <si>
    <t>Київська обл. м.Вишневе вул.Європейська 17 кв 70</t>
  </si>
  <si>
    <t>ПТУ№3 м.Київ 2008 машиніст</t>
  </si>
  <si>
    <t xml:space="preserve">Автослюсар 15 років </t>
  </si>
  <si>
    <t>сестра: Концевич Яна В'ячеславівна -1990- 0636486797 - Київська обл. м.Вишневе вул.Європейська 17 кв 70 друг: Кулик Сергій Миколайович -1988- 0935007979 - Київська обл. м.Вишневе вул.Європейська 17 кв 3</t>
  </si>
  <si>
    <t>Тернопільська обл. Ребовлянський район, с. Ласківці.</t>
  </si>
  <si>
    <t>Тернопільська обл. Ребовлянський район, с. Вербівці, вул. Центральна 28.</t>
  </si>
  <si>
    <t>ПТУ №28
смт. Буданів
2005
тракторист</t>
  </si>
  <si>
    <t>Будівництво, різноробочий 
3 роки.</t>
  </si>
  <si>
    <t>мати: Конюх Людмила Степанівна - 1961 - - Тернопільська обл. Ребовлянський район, с. Ласківці, вул Центральна.
батько: Конюх Володимер Олександрович - 1989 - - Тернопільська обл. Ребовлянський район, с. Вербівці, вул. Центральна 28.</t>
  </si>
  <si>
    <t>Хмельницька обл. м.Хмельницький</t>
  </si>
  <si>
    <t>Хмельницька обл. м.Хмельницький прос.Миру 84 кв 10</t>
  </si>
  <si>
    <t>Хмельницький політехнічний коледж 2018 економіст</t>
  </si>
  <si>
    <t>ні чим не займався</t>
  </si>
  <si>
    <t>мати: Короткова Ольга Миколаївна -1974- 0989001800 - Хмельницька обл. м.Хмельницький прос.Миру 84 кв 10 батько: Коротков Сергій Євгенійович -1971- 0673800480 - Хмельницька обл. м.Хмельницький прос.Миру 84 кв 10</t>
  </si>
  <si>
    <t>Житомирська обл. м.Коростишів</t>
  </si>
  <si>
    <t xml:space="preserve">Житомирська обл. м.Коростишів вул.Чернишевського 34 </t>
  </si>
  <si>
    <t>ПТУ м.Коростишів 2016</t>
  </si>
  <si>
    <t>Кам'янщик 13 років</t>
  </si>
  <si>
    <t>мати: Кузьменко Роза Ігнатьєвна -1961- Житомирська обл. м.Коростишів вул.Чернишевського 34 друг: Архіпчук Миколай Дмитрович - 1990 - 0965300860 - м.Коростишів вул.Івана Франка</t>
  </si>
  <si>
    <t>Донецька обл. м.Тороз</t>
  </si>
  <si>
    <t>Вінницька обл. смт.Глухівці вул.Кар'єрна 45 кв 8</t>
  </si>
  <si>
    <t>Ілінецький держваний аграрний коледж м.Ілінці 2006 зоотехнік</t>
  </si>
  <si>
    <t>будівельник 10 років Права Б</t>
  </si>
  <si>
    <t>дружина: Кулеша Марія Олександрівна -1988- 0976258971- Вінницька обл. смт.Глухівці вул.Кар'єрна 45 кв 8 мати: Кулеша Тетяна Дмитрівна -1961- 0639428681 - Вінницька обл. с.Чернявка</t>
  </si>
  <si>
    <t>Хмельницька обл. с.Кам'янка</t>
  </si>
  <si>
    <t>Хмельницька обл. с.Баговиця вул.Сонячна 19</t>
  </si>
  <si>
    <t>Кам'янець подільський коледж будівництва та архітектури</t>
  </si>
  <si>
    <t>Зварювальник 3 роки Права Б</t>
  </si>
  <si>
    <t>батько: Кухарук Олег Володимирович -1966- 0971194391 - Хмельницька обл. с.Баговиця вул.Сонячна 19 бабуся: Кухарук Станіслава Антонівна -1949- 0965606944 - Хмельницька обл. с.Мукша Китайгородська вул.Заводська 8</t>
  </si>
  <si>
    <t>м.Рівне</t>
  </si>
  <si>
    <t xml:space="preserve">м.Рівне вул.Андрія Мельника 8 кв 225 </t>
  </si>
  <si>
    <t xml:space="preserve">Національний університет водного господарства та природокористування 2013р.Менеджер іноваційноі діяльності </t>
  </si>
  <si>
    <t xml:space="preserve">права Б Мовний аналітик Економічний менеджер кваліфікатор 4роки </t>
  </si>
  <si>
    <t>неодружений мати;Ліщук Наталія Григорівна -1960-0677306075-м.Рівне вул.Андрія Мельника 8 кв 225 брат:Ліщук Олександр Анатолійович-1982р.-0972320500-м.Рівне вул.Андрія Мельника 30 кв 77</t>
  </si>
  <si>
    <t>Хмельницька обл. с.Вермиївка</t>
  </si>
  <si>
    <t xml:space="preserve">Хмельницька обл. с.Терешки вул.Східна 10 </t>
  </si>
  <si>
    <t>Професійний аграрний ліцей 2009 с.Базалія</t>
  </si>
  <si>
    <t xml:space="preserve">Різноробочий 1,5 роки </t>
  </si>
  <si>
    <t>сестра: Бурдаєва Жанна Юрівна -1978- 0970762161 - Хмельницька обл. с.Терешки вул.Східна 10 сестра: Плешко Оксана Петрівна -1979- 0983253620 - Хмельницька обл. с.Сорокодуби вул.Зелена 16</t>
  </si>
  <si>
    <t>Медушевський Денис Володимирович</t>
  </si>
  <si>
    <t>Житомирська обл. м.Житомир вул.Шевченка 21 кв 28</t>
  </si>
  <si>
    <t>Житомирський національний економічний технікум 2018 прораб</t>
  </si>
  <si>
    <t>мати: Медушевська Людмила Василівна -1963- 0966264041 - м.Житомир вул.Слобідська 17 кв 138 батько: Медушевський Володимир Станіславович -1961- 0972541618 - м.Житомир вул.Слобідська 17 кв 138</t>
  </si>
  <si>
    <t>0687296230</t>
  </si>
  <si>
    <t>Вінницька обл
Калинівський район. С. Лемешів</t>
  </si>
  <si>
    <t>Вінницька обл
Калинівський район. С. Лемешів, вул. Перемоги 2.</t>
  </si>
  <si>
    <t>ПТУ №5
м. Віниця
2011
штукатур</t>
  </si>
  <si>
    <t>Будівельниак штукатур 16 років, 
Права Б</t>
  </si>
  <si>
    <t>одружений
дружина: Миненко Аліна Мергіївна - 1996 - 0985431164 -Вінницька обл
Калинівський район. С. Лемешів, вул. Перемоги 2.
батько: Миненко Микола Іванович - 1962 - 0963112323 - Вінницька обл
Калинівський район. С. Лемешів, вул. Перемоги 2.</t>
  </si>
  <si>
    <t>м.Бердичів Житомирська обл.</t>
  </si>
  <si>
    <t xml:space="preserve">м.Бердичів вул.Гулака Артиновського 49 </t>
  </si>
  <si>
    <t xml:space="preserve">ПТУ 4 м.Бердичів 1996р.Електрик </t>
  </si>
  <si>
    <t>права  Б  Будівельник 4 роки</t>
  </si>
  <si>
    <t xml:space="preserve">неодружений брат:Рудницький Ростислав Станіславович -1979-0982879673 -ЗСУ </t>
  </si>
  <si>
    <t>Рівненська обл. м.Рівне</t>
  </si>
  <si>
    <t>Рівненська обл. с.Колоденка вул.Григорія Сковороди 9а</t>
  </si>
  <si>
    <t>НУБІП Ураїни м.Рівне 2004 геодезист-землевпорядник</t>
  </si>
  <si>
    <t>Дорожній робітник 3 місяці Права Б</t>
  </si>
  <si>
    <t>мати: Савонік Оксана Павлівна -1973- 0988509970 - Рівненська обл. с.Колоденка вул.Григорія Сковороди 9а батько: Савонік Микола Петрович -1973- 0962317619 -Рівненська обл. с.Колоденка вул.Григорія Сковороди 9а</t>
  </si>
  <si>
    <t xml:space="preserve">м.Горлівка Донецька обл. </t>
  </si>
  <si>
    <t xml:space="preserve">Києвська обл.с.Котів вул.Садова 96 </t>
  </si>
  <si>
    <t xml:space="preserve">Гордівський технікум Донецького національного університету 2003 Технік електромеханік підземний </t>
  </si>
  <si>
    <t>Водій охоронець права Б С С1</t>
  </si>
  <si>
    <t xml:space="preserve">цивільний шлюб дівчина ;Розуменко Катерина Василівна -1995-0973094659-Києвська обл.с.Котів вул.Садова 96 брат:Скрипниченко Данило Едуардович -1992-0503477137-м.Горлівна Донецька обл.вул.Жукова 6 кв 68 </t>
  </si>
  <si>
    <t>Киівська обл.м.Вишневе</t>
  </si>
  <si>
    <t>Киівська обл.м.Вишневе вул.Першо травнева 7 кв 36</t>
  </si>
  <si>
    <t>школа 1 Киівська обл.м.Вишневе</t>
  </si>
  <si>
    <t xml:space="preserve">Помічник кухара 7 років </t>
  </si>
  <si>
    <t xml:space="preserve">неодружений сестра ;Улініцька  Тетяна Анатолівна-1981-0661394962-Киівська обл.м.Вишневе вул.Першо травнева 7 кв 36 </t>
  </si>
  <si>
    <t xml:space="preserve">м.Києв </t>
  </si>
  <si>
    <t xml:space="preserve">м.Києв вул.Булаховського 28б кв 7 </t>
  </si>
  <si>
    <t xml:space="preserve">Київський національний університет технологіі та дизайну 2006 економіст </t>
  </si>
  <si>
    <t xml:space="preserve">різбляр реставратор 8років </t>
  </si>
  <si>
    <t xml:space="preserve">одружений дружина;Сокур Марина Сергіівна -1989-0637662487-м.Киів Проспект червоноі калини 79 кв 58 батько:Сокур Анатолій Миколайович -1949-0667342569-м.Києв вул.Булаховського 28б кв 7 
</t>
  </si>
  <si>
    <t>Дніпропетровська обл. м.Першотравенськ</t>
  </si>
  <si>
    <t xml:space="preserve">Дніпропетровська обл. смт.Петро Павлівка вул.Героїв України 69 </t>
  </si>
  <si>
    <t>11 класів</t>
  </si>
  <si>
    <t>будівництво 7 років Права Б</t>
  </si>
  <si>
    <t xml:space="preserve">мати: Солодунова Світлана Володимирівна -1978- 0996651335 - Дніпропетровська обл. смт.Петро Павлівка вул.Героїв України 69 батько: Солодунов Михайло Петрович -1976- 0963583615-Дніпропетровська обл. смт.Петро Павлівка вул.Героїв України 69 </t>
  </si>
  <si>
    <t>Кіровоградська обл. с.Мар'ївка</t>
  </si>
  <si>
    <t>Кіровоградська обл. м.Кропивницький вул.Гагаріна 3а кв 10</t>
  </si>
  <si>
    <t>9 класів</t>
  </si>
  <si>
    <t>об'валювальник м'яса 23 роки Права Б</t>
  </si>
  <si>
    <t xml:space="preserve">дружина: Сорокіна Тетяна Володимирівна -1983- 0664022389 - Кіровоградська обл. м.Кропивницький вул.Гагаріна 3а кв 10 мати: Сорокіна Ольга Анатоліївна -1955- 0662925416 -Кіровоградська обл. с.Мар'ївка вул.Шкільна 3 </t>
  </si>
  <si>
    <t>Російська Федерація, м.Краснодар</t>
  </si>
  <si>
    <t>Житомирська обл. м. Коростишів, вул. Богуна 46\3</t>
  </si>
  <si>
    <t>.</t>
  </si>
  <si>
    <t>Обробка камню 10 років.</t>
  </si>
  <si>
    <t xml:space="preserve">
цивільна дружина: Висоцька Олеся Анатоліївна - 1980 - 0995621995 - Житомирська обл. м. Коростишів, вул. Першого травння 5.
син: Висоцький Сергій Владиславоваич - 1998 -0938069403- м. Київ. вул.Перемишельська 11\13, кв 66.</t>
  </si>
  <si>
    <t>Житомирська обл. м.Бердичів</t>
  </si>
  <si>
    <t>Житомирська обл. м.Бердичів вул.Голка Артемовського 6 кв 2</t>
  </si>
  <si>
    <t>ПТУ№4 м.Бердичів 2014 газозварювальник</t>
  </si>
  <si>
    <t>асфальтно дорожна сфера 10 років</t>
  </si>
  <si>
    <t>батько: Черниш Микола Васильович -1957- 0682703447 - Житомирська обл. м.Бердичів вул.Голка Артемовського 6 кв 2</t>
  </si>
  <si>
    <t>Чернівецька обл. с.Лівенці</t>
  </si>
  <si>
    <t>Чернівецька обл. с.Лівенці вул.Скрепницька 5</t>
  </si>
  <si>
    <t xml:space="preserve">Кам'янщик 8 років </t>
  </si>
  <si>
    <t>мати: Мельник Валентина Василівна -1964- 0985791847 - Чернівецька обл. с.Лівенці вул.Скрепницька 5 брат: Шефігов Денис Генадійович -1993- 0950679712 -  Чернівецька обл. с.Лівенці вул.Скрепницька 5</t>
  </si>
  <si>
    <t>Черкаська обл. м.Шпола</t>
  </si>
  <si>
    <t xml:space="preserve">Черкаська обл. м.Шпола вул. Забережна 54 </t>
  </si>
  <si>
    <t>ПТУ№1 м.Васильків 2010 тракторист</t>
  </si>
  <si>
    <t xml:space="preserve">Домогосподарство 15 років </t>
  </si>
  <si>
    <t>мати: Банасік Ніна Іванівна -1967- 0686248686- Черкаська обл. м.Шпола вул. Забережна 54 брат: Шпиця Сергій Олександрович -1987- не має - проживає в Фінляднії</t>
  </si>
  <si>
    <t>Кіровоградська обл.м.Кропивницьке</t>
  </si>
  <si>
    <t>Кіровоградська обл.м.Кропивницьке, вул Богдана Хмельницького 128.</t>
  </si>
  <si>
    <t>ЗОШ №7
м.Кропивницьке</t>
  </si>
  <si>
    <t>Будівельник, Плиточник</t>
  </si>
  <si>
    <t>мати: Щербаченко Анна Ніконоровна - 1958 - 0662299669 - Кіровоградська обл.м.Кропивницьке, вул Богдана Хмельницького 128.
батько: Щербаченко Миколай Олексійович - 1957 - 0669672140 -Кіровоградська обл.м.Кропивницьке, вул Богдана Хмельницького 128.</t>
  </si>
  <si>
    <t>Черкаська обл. с.Вергуни</t>
  </si>
  <si>
    <t>Черкаська обл. с.Вергуни вул.Св'ятотроїцька 94</t>
  </si>
  <si>
    <t>ПТУ№13 м.Черкаси 2010 слюсар-електрик</t>
  </si>
  <si>
    <t>Транспортувальник 13 років</t>
  </si>
  <si>
    <t>дружина: Яценко Світлана Сергіївна -1991- 0685053810 - м.Черкаси вул.Гоголя 580/1 кв 110 мати: Яценко Вікторія Дмитрівна -1972- 0963904177 - Черкаська обл. с.Вергуни вул.Св'ятотроїцька 94</t>
  </si>
  <si>
    <t>Перевірка</t>
  </si>
  <si>
    <t>Алфавітка</t>
  </si>
  <si>
    <t>Д = А</t>
  </si>
  <si>
    <t>Поіменний Список</t>
  </si>
  <si>
    <t>Д = ПС</t>
  </si>
  <si>
    <t>А = ПС</t>
  </si>
  <si>
    <t>Антоненко Руслан Олександрович</t>
  </si>
  <si>
    <t>Баранов Дмитро Геннадійович</t>
  </si>
  <si>
    <t>Боровик Юрій Володимирович</t>
  </si>
  <si>
    <t>Горбатенко Олександр Олегович</t>
  </si>
  <si>
    <t>Жестовський Сергій Сергійович</t>
  </si>
  <si>
    <t>Ісаков Олександр Сергійович</t>
  </si>
  <si>
    <t>Клімчук Олександр Олександрович</t>
  </si>
  <si>
    <t>Колесніков Сергій Сергійович</t>
  </si>
  <si>
    <t>Опанасюк Ігор Петрович</t>
  </si>
  <si>
    <t>Ручин Дмитро Вікторович</t>
  </si>
  <si>
    <t>Солоденко Анатолій Сергійович</t>
  </si>
  <si>
    <t>Фістікан Василь Петрович</t>
  </si>
  <si>
    <t>Чабан Михайло Григорович</t>
  </si>
  <si>
    <t>`=MOD(MOD(-MID(D2;1;1) + MID(D2;2;1)*5 + MID(D2;3;1)*7 + MID(D2;4;1)*9 + MID(D2;5;1)*4 + MID(D2;6;1)*6 + MID(D2;7;1)*10 + MID(D2;8;1)*5 + MID(D2;9;1)*7; 11);10) &lt;&gt; VALUE( MID(D2;10;1))</t>
  </si>
  <si>
    <t>`=DATEVALUE( C2) &lt;&gt; INT(LEFT(D2;5)) +1</t>
  </si>
  <si>
    <t>В/звання</t>
  </si>
  <si>
    <t>Місце народження</t>
  </si>
  <si>
    <t>адреса (фактична)</t>
  </si>
  <si>
    <t>склад сім’ї</t>
  </si>
  <si>
    <t>Миколаївська обл. Миколаївський р-н, с. Весняне</t>
  </si>
  <si>
    <t>м. Миколаїв вул. Айвазовського буд. 6 кв. 809-809</t>
  </si>
  <si>
    <t>середня-спеціальна, ПТУ №1 м. Миколаїв 2005 судобудівельник, зварювальник (права категорії Б, ФОП Парус, будівельник 18р.)</t>
  </si>
  <si>
    <t>Розлучений
Мати: Калага Лідія Миронівна, м. Миколаїв вул. Айвазовського буд. 6 кв. 809-809, 0663420925</t>
  </si>
  <si>
    <t>Баранов Дмитро Генащдійович</t>
  </si>
  <si>
    <t>с. Кірове Базарський р-н Херсонської обл.</t>
  </si>
  <si>
    <t xml:space="preserve"> Херсонської обл. Базарський р-н, с. Олександрівка вул. Мельнична 5 </t>
  </si>
  <si>
    <t>середньо-спеціальна
Судобудівельний ліцей 2018р. Зварювальник Содозбірник (Категорія прав Б, С1, С, СЕ, далекобійник 4р.)</t>
  </si>
  <si>
    <t>неодружений
Батько: Баранов Генадій Анатолійович  Херсонської обл. Базарський р-н, с. Олександрівка вул. Мельнична 5, тел. 0668290286</t>
  </si>
  <si>
    <t>м. Миколаїв</t>
  </si>
  <si>
    <t>м. Миколаїв вул. Восьма Лінія буд. 68</t>
  </si>
  <si>
    <t>середньо-спеціальна
Теплодарський професійний ліцей 2011р. Кухар (категорія прав Б, автоелектрик 1р)</t>
  </si>
  <si>
    <t>цивільний шлюб
Цивільна дружина: Голубченко Юлія Вадимівна, м. Миколаїв вул. Восьма Лінія буд. 68, тел. 0950975840</t>
  </si>
  <si>
    <t>м. Миколаїв вул. Архітектора Староба 3 кв.1</t>
  </si>
  <si>
    <t>повна середня 
ЗОШ № 64 2009р.(кухар 7р)</t>
  </si>
  <si>
    <t>неодружений
Бабуся: Горбатенко Людмила Іванівна м. Миколаїв вул. Архітектора Староба 6б кв. 24, тел. 0966366295</t>
  </si>
  <si>
    <t>Миколаївська обл. Первомайський р-н, с. Новопавлівка</t>
  </si>
  <si>
    <t>Миколаївська обл. Первомайський р-н, с. Новопавлівка вул. Роднікова 18</t>
  </si>
  <si>
    <t>середньо-спеціальна
Одеський професійний ліцей морського транспорту 2008р. електрозварювальник (категорія прав Б, Будівельник 2р.)</t>
  </si>
  <si>
    <t>Одружений
Дружина: Жестовська Ірина Анатоліївна Миколаївська обл. Первомайський р-н, с. Новопавлівка вул. Роднікова 18, 0974890880</t>
  </si>
  <si>
    <t>Ісаков Олександ Сергійович</t>
  </si>
  <si>
    <t>Кропивницька обл. Новоархангельський р-н с. Скалівські Хутори</t>
  </si>
  <si>
    <t>Миколаївська обл. Баштанський р-н с. Поляне, вул. Садова, буд. 22</t>
  </si>
  <si>
    <t>середньо-спеціальна
ЧПБЛ №4 2013р. Маляр-штукатур (Фермерське господарство немировський)</t>
  </si>
  <si>
    <t>Одружений
Дружина: Ісакова Оксана Миколаївна, Миколаївська обл. Баштанський р-н с. Поляне, вул. Садова, буд. 22, тел. 0988180989</t>
  </si>
  <si>
    <t>Клімчкук Олександ Олександрович</t>
  </si>
  <si>
    <t xml:space="preserve">Вінницька обл. Хмільницький р-н, смт Бродецьке </t>
  </si>
  <si>
    <t>Вінницька обл. Хмільницький р-н, смт Бродецьке вул. Першотравнева 72</t>
  </si>
  <si>
    <t>повна середня
ЗОШ смт. Бродецьке 2007р. (Мясний мультикомплекс транспортувальник 1р.)</t>
  </si>
  <si>
    <t>одружений
Дружина: Клімчук Алла Вадимівна, Вінницька обл. Хмільницький р-н, смт Бродецьке вул. Першотравнева 72, тел. 0631960845</t>
  </si>
  <si>
    <t>с. Балтазарівка Чуплинський р-н, Херсонської обл.</t>
  </si>
  <si>
    <t>Микорлаївська обл. м. Первомайськ вул. Марія Демченка 33</t>
  </si>
  <si>
    <t>середньо-спеціальна
Електротехнічний ліцей №7 2013р.електрогазозварювальник (пожежний рятувальник 3р.)</t>
  </si>
  <si>
    <t>одружений
Дружина: Колеснікова Ганна Миколаївна, Микорлаївська обл. м. Первомайськ вул. Марія Демченка 33, тел. 0683767312</t>
  </si>
  <si>
    <t>Опанасюк Ігор Перрович</t>
  </si>
  <si>
    <t>Миколаївська обл. м. Новий Буг</t>
  </si>
  <si>
    <t>Миколаївська обл. Новобузький р-н с. Нова Хрестофорівка буд. 65</t>
  </si>
  <si>
    <t>середньо-спеціальна Новобузький аграрний професійний ліцей 2013р. (права категорії Б, С, СЕ, Фермерське господарство Орбіта Водій)</t>
  </si>
  <si>
    <t xml:space="preserve">Розлучений 
Мати: Опанасюк Валентина Ігорівна, Миколаївська обл. Новобузький р-н с. Нова Хрестофорівка буд. 65, тел. 0508511843 </t>
  </si>
  <si>
    <t>Миколаївська обл. м. Баштанка</t>
  </si>
  <si>
    <t>Миколаївська обл. м. Баштанка вул. Грушевського 46</t>
  </si>
  <si>
    <t>середньо-спеціальна
ПТУ №9 м. Баштанка 2015р. Кухар (пекарня 1р)</t>
  </si>
  <si>
    <t>неодружений
Мати: Дмитренко Алла Петрівна, Миколаївська обл. м. Баштанка вул. Грушевського 46, тел, 0636322801</t>
  </si>
  <si>
    <t>Миколаївська обл. Вознесенський р-н, с. Яструбинове</t>
  </si>
  <si>
    <t>Миколаївська обл. Вознесенський р-н, с. Яструбинове вул. Першотравнева 20</t>
  </si>
  <si>
    <t>середньо-спеціальна
ПТУ №18 2016р. будівельник (Гружчик 1р.)</t>
  </si>
  <si>
    <t>неодружений
Сестрат: Черемуха Анастасія Сергіївна, тел. 0985362292</t>
  </si>
  <si>
    <t>Миколаївська обл. Первомайський р-н, с. Софіївка</t>
  </si>
  <si>
    <t>Миколаївська обл. Первомайський р-н, с. Синюшин Брід, вул. Перемоги 38</t>
  </si>
  <si>
    <t xml:space="preserve">середньо-спеціальна 
ПТУ №22 м. Первомайськ 2018р. Маляр-Штукатур (Сканувальник на новій пошті) 
</t>
  </si>
  <si>
    <t>Неодружений 
Мати: Фістікан Марія Вікторівна, Миколаївська обл. Первомайський р-н, с. Синюшин Брід, вул. Молодіжна 8, тел. 0967926486</t>
  </si>
  <si>
    <t>Миколаївська обл. Березанського р-н, с. Новоподілля</t>
  </si>
  <si>
    <t>м. Миколаїв, 12 Повздовжня 47а, кв. 59</t>
  </si>
  <si>
    <t>середньо-спеціальна 
ліцей №13 2012р. Автослюсар (СТО 9р)</t>
  </si>
  <si>
    <t xml:space="preserve">одружений
Дружина: Чабан Влада Владиславівна, м. Миколаїв, 12 Повздовжня 47а, кв. 59, тел. 0971910656 </t>
  </si>
  <si>
    <t xml:space="preserve"> </t>
  </si>
  <si>
    <t>Не пройшов (лишаємо на діловода)</t>
  </si>
  <si>
    <t>СЗЧ</t>
  </si>
  <si>
    <t>Під Вартою</t>
  </si>
  <si>
    <t>Шпиталь</t>
  </si>
  <si>
    <t>Не пройшов (лишаємо на будівельні роботи)</t>
  </si>
  <si>
    <t>Не пройшов (пропуск 22 дні)</t>
  </si>
  <si>
    <t>Віруючий</t>
  </si>
  <si>
    <t>вибув до ШПР</t>
  </si>
  <si>
    <t>Випуск 28.01</t>
  </si>
  <si>
    <t>Не пройшов за пропуском днів в лазареті (27 днів)</t>
  </si>
  <si>
    <t>Не пройшов за пропуском днів в лазареті (22 дні)</t>
  </si>
  <si>
    <t>Не пройшов за пропуском днів в лазареті (29 днів)</t>
  </si>
  <si>
    <t>Не пройшов (пропуск 20 днів) (шпиталь)</t>
  </si>
  <si>
    <t>Ким і коли призваний</t>
  </si>
  <si>
    <t>ПІБ</t>
  </si>
  <si>
    <t>Не пройшов (пропуск 17 днів) (шпиталь)</t>
  </si>
  <si>
    <t>Попередньо СЗЧ</t>
  </si>
  <si>
    <t>Не пройшов за пропуском днів 11 днів в лікарні та 7 днів в лазареті (18 днів)
Відпустка</t>
  </si>
  <si>
    <t>Не пройшов (пропуск 27 днів) (шпиталь)
Знаходиться в шпиталі</t>
  </si>
  <si>
    <t>Без зброї</t>
  </si>
  <si>
    <t>А0222</t>
  </si>
  <si>
    <t>А0224</t>
  </si>
  <si>
    <t>А0281</t>
  </si>
  <si>
    <t>А0310</t>
  </si>
  <si>
    <t>А0339</t>
  </si>
  <si>
    <t>А2120</t>
  </si>
  <si>
    <t>А2298</t>
  </si>
  <si>
    <t>А2582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</si>
</sst>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;@"/>
    <numFmt numFmtId="165" formatCode="[$-F800]dddd&quot;, &quot;mmmm\ dd&quot;, &quot;yyyy"/>
    <numFmt numFmtId="166" formatCode="[$-422]General"/>
  </numFmts>
  <fonts count="19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1"/>
    </font>
    <font>
      <b/>
      <sz val="12"/>
      <color theme="1"/>
      <name val="Times New Roman"/>
      <family val="1"/>
      <charset val="1"/>
    </font>
    <font>
      <i/>
      <sz val="12"/>
      <color theme="1"/>
      <name val="Times New Roman"/>
      <family val="1"/>
      <charset val="1"/>
    </font>
    <font>
      <sz val="13"/>
      <color theme="1"/>
      <name val="Times New Roman"/>
      <family val="1"/>
      <charset val="1"/>
    </font>
    <font>
      <b/>
      <sz val="13"/>
      <color theme="1"/>
      <name val="Times New Roman"/>
      <family val="1"/>
      <charset val="1"/>
    </font>
    <font>
      <b/>
      <sz val="13"/>
      <name val="Times New Roman"/>
      <family val="1"/>
      <charset val="204"/>
    </font>
    <font>
      <sz val="12"/>
      <color rgb="FF000000"/>
      <name val="Times New Roman"/>
      <family val="1"/>
      <charset val="1"/>
    </font>
    <font>
      <b/>
      <sz val="11"/>
      <color theme="1"/>
      <name val="Calibri"/>
      <family val="2"/>
      <charset val="1"/>
    </font>
    <font>
      <sz val="12"/>
      <color theme="1"/>
      <name val="Times New Roman"/>
      <family val="1"/>
      <charset val="204"/>
    </font>
    <font>
      <sz val="12"/>
      <color theme="1"/>
      <name val="Arial"/>
      <family val="2"/>
      <charset val="204"/>
    </font>
    <font>
      <sz val="12"/>
      <name val="Times New Roman"/>
      <family val="1"/>
      <charset val="204"/>
    </font>
    <font>
      <sz val="12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1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59987182226020086"/>
        <bgColor rgb="FFCCC1DA"/>
      </patternFill>
    </fill>
    <fill>
      <patternFill patternType="solid">
        <fgColor theme="4" tint="0.79989013336588644"/>
        <bgColor rgb="FFDDDDDD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7">
    <xf numFmtId="0" fontId="0" fillId="0" borderId="0"/>
    <xf numFmtId="0" fontId="1" fillId="0" borderId="0"/>
    <xf numFmtId="0" fontId="17" fillId="0" borderId="0"/>
    <xf numFmtId="0" fontId="1" fillId="0" borderId="0"/>
    <xf numFmtId="0" fontId="2" fillId="0" borderId="0"/>
    <xf numFmtId="0" fontId="2" fillId="0" borderId="0"/>
    <xf numFmtId="166" fontId="16" fillId="0" borderId="0" applyBorder="0" applyProtection="0"/>
  </cellStyleXfs>
  <cellXfs count="64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165" fontId="0" fillId="0" borderId="0" xfId="0" applyNumberFormat="1"/>
    <xf numFmtId="0" fontId="0" fillId="0" borderId="8" xfId="0" applyBorder="1"/>
    <xf numFmtId="0" fontId="11" fillId="0" borderId="1" xfId="1" applyFont="1" applyBorder="1" applyAlignment="1">
      <alignment horizontal="center" vertical="top" wrapText="1"/>
    </xf>
    <xf numFmtId="0" fontId="11" fillId="0" borderId="1" xfId="1" applyFont="1" applyBorder="1" applyAlignment="1">
      <alignment horizontal="left" vertical="top" wrapText="1"/>
    </xf>
    <xf numFmtId="0" fontId="11" fillId="0" borderId="1" xfId="1" applyFont="1" applyBorder="1" applyAlignment="1">
      <alignment horizontal="center" vertical="center" wrapText="1"/>
    </xf>
    <xf numFmtId="49" fontId="11" fillId="0" borderId="1" xfId="1" applyNumberFormat="1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top" wrapText="1"/>
    </xf>
    <xf numFmtId="0" fontId="13" fillId="3" borderId="1" xfId="1" applyFont="1" applyFill="1" applyBorder="1" applyAlignment="1">
      <alignment horizontal="center" vertical="center" wrapText="1"/>
    </xf>
    <xf numFmtId="0" fontId="11" fillId="3" borderId="1" xfId="1" applyFont="1" applyFill="1" applyBorder="1" applyAlignment="1">
      <alignment horizontal="center" vertical="center" wrapText="1"/>
    </xf>
    <xf numFmtId="0" fontId="13" fillId="3" borderId="1" xfId="4" applyFont="1" applyFill="1" applyBorder="1" applyAlignment="1">
      <alignment horizontal="center" vertical="center" wrapText="1"/>
    </xf>
    <xf numFmtId="0" fontId="13" fillId="3" borderId="1" xfId="5" applyFont="1" applyFill="1" applyBorder="1" applyAlignment="1">
      <alignment horizontal="center" vertical="center" wrapText="1"/>
    </xf>
    <xf numFmtId="49" fontId="13" fillId="3" borderId="1" xfId="1" applyNumberFormat="1" applyFont="1" applyFill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 wrapText="1"/>
    </xf>
    <xf numFmtId="166" fontId="15" fillId="0" borderId="1" xfId="6" applyFont="1" applyBorder="1" applyAlignment="1" applyProtection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13" fillId="0" borderId="1" xfId="5" applyFont="1" applyBorder="1" applyAlignment="1">
      <alignment horizontal="center" vertical="center" wrapText="1"/>
    </xf>
    <xf numFmtId="49" fontId="13" fillId="0" borderId="1" xfId="1" applyNumberFormat="1" applyFont="1" applyBorder="1" applyAlignment="1">
      <alignment horizontal="center" vertical="center" wrapText="1"/>
    </xf>
    <xf numFmtId="0" fontId="13" fillId="0" borderId="1" xfId="4" applyFont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top" wrapText="1"/>
    </xf>
    <xf numFmtId="0" fontId="13" fillId="0" borderId="1" xfId="1" applyFont="1" applyBorder="1" applyAlignment="1">
      <alignment horizontal="left" vertical="top" wrapText="1"/>
    </xf>
    <xf numFmtId="0" fontId="9" fillId="0" borderId="1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14" fontId="3" fillId="4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 wrapText="1"/>
    </xf>
    <xf numFmtId="14" fontId="3" fillId="4" borderId="1" xfId="0" applyNumberFormat="1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7">
    <cellStyle name="Excel Built-in Normal" xfId="6" xr:uid="{00000000-0005-0000-0000-00000B000000}"/>
    <cellStyle name="Normal" xfId="0" builtinId="0"/>
    <cellStyle name="Звичайний 2" xfId="1" xr:uid="{00000000-0005-0000-0000-000006000000}"/>
    <cellStyle name="Звичайний 3" xfId="2" xr:uid="{00000000-0005-0000-0000-000007000000}"/>
    <cellStyle name="Обычный 2" xfId="3" xr:uid="{00000000-0005-0000-0000-000008000000}"/>
    <cellStyle name="Обычный 4 2" xfId="4" xr:uid="{00000000-0005-0000-0000-000009000000}"/>
    <cellStyle name="Обычный 5 2" xfId="5" xr:uid="{00000000-0005-0000-0000-00000A000000}"/>
  </cellStyles>
  <dxfs count="23">
    <dxf>
      <fill>
        <patternFill>
          <bgColor rgb="FFCCFFCC"/>
        </patternFill>
      </fill>
    </dxf>
    <dxf>
      <fill>
        <patternFill>
          <bgColor theme="4"/>
        </patternFill>
      </fill>
    </dxf>
    <dxf>
      <font>
        <b/>
        <i val="0"/>
      </font>
      <fill>
        <patternFill>
          <bgColor rgb="FFFFC000"/>
        </patternFill>
      </fill>
    </dxf>
    <dxf>
      <fill>
        <patternFill>
          <bgColor theme="6" tint="0.79989013336588644"/>
        </patternFill>
      </fill>
    </dxf>
    <dxf>
      <fill>
        <patternFill>
          <bgColor theme="5" tint="0.79989013336588644"/>
        </patternFill>
      </fill>
    </dxf>
    <dxf>
      <fill>
        <patternFill>
          <bgColor theme="5" tint="0.59987182226020086"/>
        </patternFill>
      </fill>
    </dxf>
    <dxf>
      <fill>
        <patternFill>
          <bgColor theme="5" tint="0.59987182226020086"/>
        </patternFill>
      </fill>
    </dxf>
    <dxf>
      <fill>
        <patternFill>
          <bgColor theme="6" tint="0.39988402966399123"/>
        </patternFill>
      </fill>
    </dxf>
    <dxf>
      <fill>
        <patternFill>
          <bgColor theme="6" tint="-0.249977111117893"/>
        </patternFill>
      </fill>
    </dxf>
    <dxf>
      <fill>
        <patternFill>
          <bgColor theme="0" tint="-0.14999847407452621"/>
        </patternFill>
      </fill>
    </dxf>
    <dxf>
      <fill>
        <patternFill>
          <bgColor theme="5" tint="0.59987182226020086"/>
        </patternFill>
      </fill>
    </dxf>
    <dxf>
      <fill>
        <patternFill>
          <bgColor theme="6" tint="0.39988402966399123"/>
        </patternFill>
      </fill>
    </dxf>
    <dxf>
      <fill>
        <patternFill>
          <bgColor theme="5" tint="0.59987182226020086"/>
        </patternFill>
      </fill>
    </dxf>
    <dxf>
      <fill>
        <patternFill>
          <bgColor theme="6" tint="0.39988402966399123"/>
        </patternFill>
      </fill>
    </dxf>
    <dxf>
      <fill>
        <patternFill>
          <bgColor rgb="FFDDDDDD"/>
        </patternFill>
      </fill>
    </dxf>
    <dxf>
      <fill>
        <patternFill>
          <bgColor theme="0"/>
        </patternFill>
      </fill>
      <border diagonalUp="0" diagonalDown="0"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ill>
        <patternFill>
          <bgColor theme="8" tint="0.39988402966399123"/>
        </patternFill>
      </fill>
    </dxf>
    <dxf>
      <fill>
        <patternFill>
          <bgColor theme="7" tint="0.59987182226020086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77933C"/>
      <rgbColor rgb="FF800080"/>
      <rgbColor rgb="FF008080"/>
      <rgbColor rgb="FFCCC1DA"/>
      <rgbColor rgb="FF808080"/>
      <rgbColor rgb="FFDDDDDD"/>
      <rgbColor rgb="FF993366"/>
      <rgbColor rgb="FFEBF1DE"/>
      <rgbColor rgb="FFC6EFCE"/>
      <rgbColor rgb="FF660066"/>
      <rgbColor rgb="FFFF8080"/>
      <rgbColor rgb="FF0066CC"/>
      <rgbColor rgb="FFB9CD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CE6F2"/>
      <rgbColor rgb="FFCCFFCC"/>
      <rgbColor rgb="FFF2DCDB"/>
      <rgbColor rgb="FF93CDDD"/>
      <rgbColor rgb="FFE6B9B8"/>
      <rgbColor rgb="FFD9D9D9"/>
      <rgbColor rgb="FFFFC7CE"/>
      <rgbColor rgb="FF3366FF"/>
      <rgbColor rgb="FF33CCCC"/>
      <rgbColor rgb="FF99CC00"/>
      <rgbColor rgb="FFFFC000"/>
      <rgbColor rgb="FFFF9900"/>
      <rgbColor rgb="FFFF6600"/>
      <rgbColor rgb="FF4F81BD"/>
      <rgbColor rgb="FFC3D69B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9"/>
  <sheetViews>
    <sheetView tabSelected="1" topLeftCell="A10" zoomScale="118" zoomScaleNormal="70" workbookViewId="0">
      <pane ySplit="2" topLeftCell="A51" activePane="bottomLeft" state="frozen"/>
      <selection activeCell="B10" sqref="B10"/>
      <selection pane="bottomLeft" activeCell="N17" sqref="N17"/>
    </sheetView>
  </sheetViews>
  <sheetFormatPr baseColWidth="10" defaultColWidth="9.1640625" defaultRowHeight="15.75" customHeight="1" x14ac:dyDescent="0.2"/>
  <cols>
    <col min="1" max="1" width="8.1640625" style="3" customWidth="1"/>
    <col min="2" max="2" width="21.33203125" style="3" customWidth="1"/>
    <col min="3" max="3" width="52.33203125" style="3" customWidth="1"/>
    <col min="4" max="4" width="31" style="2" hidden="1" customWidth="1"/>
    <col min="5" max="5" width="25.6640625" style="2" hidden="1" customWidth="1"/>
    <col min="6" max="6" width="18.5" style="4" hidden="1" customWidth="1"/>
    <col min="7" max="7" width="67" style="4" hidden="1" customWidth="1"/>
    <col min="8" max="8" width="22.33203125" style="5" hidden="1" customWidth="1"/>
    <col min="9" max="9" width="16.5" style="3" hidden="1" customWidth="1"/>
    <col min="10" max="11" width="19.1640625" style="6" hidden="1" customWidth="1"/>
    <col min="12" max="12" width="19.6640625" style="3" hidden="1" customWidth="1"/>
    <col min="13" max="13" width="25" style="3" hidden="1" customWidth="1"/>
    <col min="14" max="14" width="37.33203125" style="3" customWidth="1"/>
    <col min="15" max="15" width="23.6640625" style="3" hidden="1" customWidth="1"/>
    <col min="16" max="16" width="24.5" style="3" customWidth="1"/>
    <col min="17" max="16384" width="9.1640625" style="3"/>
  </cols>
  <sheetData>
    <row r="1" spans="1:15" ht="16" hidden="1" x14ac:dyDescent="0.2">
      <c r="I1" s="6"/>
    </row>
    <row r="2" spans="1:15" ht="16" hidden="1" x14ac:dyDescent="0.2">
      <c r="A2" s="2"/>
      <c r="B2" s="2"/>
      <c r="C2" s="2"/>
      <c r="I2" s="6"/>
    </row>
    <row r="3" spans="1:15" ht="16" hidden="1" x14ac:dyDescent="0.2">
      <c r="A3" s="2"/>
      <c r="B3" s="2"/>
      <c r="C3" s="2"/>
      <c r="I3" s="6"/>
    </row>
    <row r="4" spans="1:15" ht="15" hidden="1" customHeight="1" x14ac:dyDescent="0.2">
      <c r="A4" s="59" t="s">
        <v>0</v>
      </c>
      <c r="B4" s="59"/>
      <c r="C4" s="59"/>
      <c r="D4" s="59"/>
      <c r="E4" s="59"/>
      <c r="F4" s="59"/>
      <c r="G4" s="59"/>
      <c r="H4" s="59"/>
      <c r="I4" s="59"/>
      <c r="J4" s="59"/>
      <c r="K4" s="59"/>
    </row>
    <row r="5" spans="1:15" ht="15.75" hidden="1" customHeight="1" x14ac:dyDescent="0.2">
      <c r="A5" s="60" t="s">
        <v>1</v>
      </c>
      <c r="B5" s="60"/>
      <c r="C5" s="60"/>
      <c r="D5" s="60"/>
      <c r="E5" s="60"/>
      <c r="F5" s="60"/>
      <c r="G5" s="60"/>
      <c r="H5" s="60"/>
      <c r="I5" s="60"/>
      <c r="J5" s="60"/>
      <c r="K5" s="60"/>
    </row>
    <row r="6" spans="1:15" ht="15" hidden="1" customHeight="1" x14ac:dyDescent="0.2">
      <c r="A6" s="61" t="s">
        <v>2</v>
      </c>
      <c r="B6" s="61"/>
      <c r="C6" s="61"/>
      <c r="D6" s="61"/>
      <c r="E6" s="61"/>
      <c r="F6" s="61"/>
      <c r="G6" s="61"/>
      <c r="H6" s="61"/>
      <c r="I6" s="61"/>
      <c r="J6" s="61"/>
      <c r="K6" s="61"/>
    </row>
    <row r="7" spans="1:15" ht="15.75" hidden="1" customHeight="1" x14ac:dyDescent="0.2">
      <c r="A7" s="62" t="s">
        <v>3</v>
      </c>
      <c r="B7" s="62"/>
      <c r="C7" s="62"/>
      <c r="D7" s="62"/>
      <c r="E7" s="62"/>
      <c r="F7" s="62"/>
      <c r="G7" s="62"/>
      <c r="H7" s="62"/>
      <c r="I7" s="62"/>
      <c r="J7" s="62"/>
      <c r="K7" s="62"/>
    </row>
    <row r="8" spans="1:15" ht="16" hidden="1" x14ac:dyDescent="0.2">
      <c r="A8" s="2"/>
      <c r="B8" s="2"/>
      <c r="C8" s="2"/>
      <c r="I8" s="2"/>
    </row>
    <row r="9" spans="1:15" s="7" customFormat="1" ht="16.25" hidden="1" customHeight="1" x14ac:dyDescent="0.2">
      <c r="A9" s="63" t="s">
        <v>4</v>
      </c>
      <c r="B9" s="63"/>
      <c r="C9" s="63"/>
      <c r="D9" s="63"/>
      <c r="E9" s="63"/>
      <c r="F9" s="63"/>
      <c r="G9" s="63"/>
      <c r="H9" s="63"/>
      <c r="I9" s="63"/>
      <c r="J9" s="63"/>
      <c r="K9" s="63"/>
    </row>
    <row r="10" spans="1:15" s="7" customFormat="1" ht="34.5" customHeight="1" x14ac:dyDescent="0.2">
      <c r="A10" s="55" t="s">
        <v>5</v>
      </c>
      <c r="B10" s="55" t="s">
        <v>6</v>
      </c>
      <c r="C10" s="55" t="s">
        <v>2219</v>
      </c>
      <c r="D10" s="57" t="s">
        <v>2218</v>
      </c>
      <c r="E10" s="55" t="s">
        <v>7</v>
      </c>
      <c r="F10" s="55" t="s">
        <v>8</v>
      </c>
      <c r="G10" s="55" t="s">
        <v>9</v>
      </c>
      <c r="H10" s="56" t="s">
        <v>10</v>
      </c>
      <c r="I10" s="55" t="s">
        <v>11</v>
      </c>
      <c r="J10" s="56" t="s">
        <v>12</v>
      </c>
      <c r="K10" s="56" t="s">
        <v>13</v>
      </c>
      <c r="L10" s="53" t="s">
        <v>14</v>
      </c>
      <c r="M10" s="53" t="s">
        <v>15</v>
      </c>
      <c r="N10" s="54" t="s">
        <v>16</v>
      </c>
      <c r="O10" s="53" t="s">
        <v>17</v>
      </c>
    </row>
    <row r="11" spans="1:15" s="7" customFormat="1" ht="34.5" customHeight="1" x14ac:dyDescent="0.2">
      <c r="A11" s="55"/>
      <c r="B11" s="55"/>
      <c r="C11" s="55"/>
      <c r="D11" s="58"/>
      <c r="E11" s="55"/>
      <c r="F11" s="55"/>
      <c r="G11" s="55"/>
      <c r="H11" s="56"/>
      <c r="I11" s="55"/>
      <c r="J11" s="56"/>
      <c r="K11" s="56"/>
      <c r="L11" s="53"/>
      <c r="M11" s="53"/>
      <c r="N11" s="54"/>
      <c r="O11" s="53"/>
    </row>
    <row r="12" spans="1:15" ht="51" x14ac:dyDescent="0.2">
      <c r="A12" s="1">
        <v>1</v>
      </c>
      <c r="B12" s="2" t="s">
        <v>18</v>
      </c>
      <c r="C12" s="2" t="s">
        <v>19</v>
      </c>
      <c r="D12" s="2" t="s">
        <v>20</v>
      </c>
      <c r="E12" s="2" t="s">
        <v>21</v>
      </c>
      <c r="F12" s="8">
        <v>29183</v>
      </c>
      <c r="G12" s="8" t="s">
        <v>22</v>
      </c>
      <c r="H12" s="5" t="s">
        <v>23</v>
      </c>
      <c r="I12" s="2" t="s">
        <v>24</v>
      </c>
      <c r="J12" s="6" t="s">
        <v>25</v>
      </c>
      <c r="K12" s="6" t="s">
        <v>26</v>
      </c>
      <c r="M12" s="3" t="s">
        <v>27</v>
      </c>
      <c r="N12" s="3" t="s">
        <v>2226</v>
      </c>
    </row>
    <row r="13" spans="1:15" ht="51" x14ac:dyDescent="0.2">
      <c r="A13" s="1">
        <v>2</v>
      </c>
      <c r="B13" s="1" t="s">
        <v>28</v>
      </c>
      <c r="C13" s="3" t="s">
        <v>29</v>
      </c>
      <c r="D13" s="2" t="s">
        <v>30</v>
      </c>
      <c r="E13" s="2" t="s">
        <v>31</v>
      </c>
      <c r="F13" s="8">
        <v>36025</v>
      </c>
      <c r="G13" s="8" t="s">
        <v>32</v>
      </c>
      <c r="H13" s="5" t="s">
        <v>33</v>
      </c>
      <c r="I13" s="2" t="s">
        <v>34</v>
      </c>
      <c r="J13" s="6" t="s">
        <v>35</v>
      </c>
      <c r="K13" s="6" t="s">
        <v>26</v>
      </c>
      <c r="M13" s="3" t="s">
        <v>27</v>
      </c>
    </row>
    <row r="14" spans="1:15" ht="51" x14ac:dyDescent="0.2">
      <c r="A14" s="1">
        <v>3</v>
      </c>
      <c r="B14" s="1" t="s">
        <v>18</v>
      </c>
      <c r="C14" s="3" t="s">
        <v>36</v>
      </c>
      <c r="D14" s="2" t="s">
        <v>37</v>
      </c>
      <c r="E14" s="2" t="s">
        <v>31</v>
      </c>
      <c r="F14" s="8">
        <v>34318</v>
      </c>
      <c r="G14" s="9" t="s">
        <v>38</v>
      </c>
      <c r="H14" s="5" t="s">
        <v>39</v>
      </c>
      <c r="I14" s="9" t="s">
        <v>40</v>
      </c>
      <c r="J14" s="6" t="s">
        <v>41</v>
      </c>
      <c r="K14" s="6" t="s">
        <v>26</v>
      </c>
      <c r="M14" s="3" t="s">
        <v>27</v>
      </c>
      <c r="N14" s="3" t="s">
        <v>2205</v>
      </c>
    </row>
    <row r="15" spans="1:15" ht="51" x14ac:dyDescent="0.2">
      <c r="A15" s="1">
        <v>4</v>
      </c>
      <c r="B15" s="2" t="s">
        <v>18</v>
      </c>
      <c r="C15" s="2" t="s">
        <v>42</v>
      </c>
      <c r="D15" s="2" t="s">
        <v>43</v>
      </c>
      <c r="E15" s="2" t="s">
        <v>44</v>
      </c>
      <c r="F15" s="8">
        <v>31941</v>
      </c>
      <c r="G15" s="9" t="s">
        <v>45</v>
      </c>
      <c r="H15" s="5" t="s">
        <v>46</v>
      </c>
      <c r="I15" s="3" t="s">
        <v>47</v>
      </c>
      <c r="J15" s="6" t="s">
        <v>48</v>
      </c>
      <c r="K15" s="6" t="s">
        <v>26</v>
      </c>
      <c r="M15" s="3" t="s">
        <v>27</v>
      </c>
      <c r="N15" s="2" t="s">
        <v>2214</v>
      </c>
    </row>
    <row r="16" spans="1:15" s="49" customFormat="1" ht="51" x14ac:dyDescent="0.2">
      <c r="A16" s="45">
        <v>5</v>
      </c>
      <c r="B16" s="45" t="s">
        <v>18</v>
      </c>
      <c r="C16" s="49" t="s">
        <v>49</v>
      </c>
      <c r="D16" s="46" t="s">
        <v>50</v>
      </c>
      <c r="E16" s="46" t="s">
        <v>51</v>
      </c>
      <c r="F16" s="47">
        <v>34195</v>
      </c>
      <c r="G16" s="47" t="s">
        <v>52</v>
      </c>
      <c r="H16" s="48" t="s">
        <v>53</v>
      </c>
      <c r="I16" s="51" t="s">
        <v>54</v>
      </c>
      <c r="J16" s="50" t="s">
        <v>55</v>
      </c>
      <c r="K16" s="50" t="s">
        <v>26</v>
      </c>
      <c r="M16" s="49" t="s">
        <v>27</v>
      </c>
      <c r="N16" s="52" t="s">
        <v>2213</v>
      </c>
    </row>
    <row r="17" spans="1:14" s="49" customFormat="1" ht="51" x14ac:dyDescent="0.2">
      <c r="A17" s="45">
        <v>6</v>
      </c>
      <c r="B17" s="46" t="s">
        <v>18</v>
      </c>
      <c r="C17" s="46" t="s">
        <v>56</v>
      </c>
      <c r="D17" s="46" t="s">
        <v>57</v>
      </c>
      <c r="E17" s="46" t="s">
        <v>51</v>
      </c>
      <c r="F17" s="47">
        <v>32720</v>
      </c>
      <c r="G17" s="47" t="s">
        <v>58</v>
      </c>
      <c r="H17" s="48" t="s">
        <v>59</v>
      </c>
      <c r="I17" s="49" t="s">
        <v>60</v>
      </c>
      <c r="J17" s="50" t="s">
        <v>61</v>
      </c>
      <c r="K17" s="50" t="s">
        <v>26</v>
      </c>
      <c r="M17" s="49" t="s">
        <v>27</v>
      </c>
      <c r="N17" s="49" t="s">
        <v>2213</v>
      </c>
    </row>
    <row r="18" spans="1:14" ht="51" x14ac:dyDescent="0.2">
      <c r="A18" s="1">
        <v>7</v>
      </c>
      <c r="B18" s="2" t="s">
        <v>18</v>
      </c>
      <c r="C18" s="3" t="s">
        <v>62</v>
      </c>
      <c r="D18" s="2" t="s">
        <v>63</v>
      </c>
      <c r="E18" s="2" t="s">
        <v>64</v>
      </c>
      <c r="F18" s="8">
        <v>31762</v>
      </c>
      <c r="G18" s="8" t="s">
        <v>65</v>
      </c>
      <c r="H18" s="5" t="s">
        <v>66</v>
      </c>
      <c r="I18" s="2" t="s">
        <v>67</v>
      </c>
      <c r="J18" s="6" t="s">
        <v>68</v>
      </c>
      <c r="K18" s="6" t="s">
        <v>26</v>
      </c>
      <c r="M18" s="3" t="s">
        <v>27</v>
      </c>
      <c r="N18" s="3" t="s">
        <v>2227</v>
      </c>
    </row>
    <row r="19" spans="1:14" ht="51" x14ac:dyDescent="0.2">
      <c r="A19" s="1">
        <v>8</v>
      </c>
      <c r="B19" s="2" t="s">
        <v>18</v>
      </c>
      <c r="C19" s="2" t="s">
        <v>69</v>
      </c>
      <c r="D19" s="2" t="s">
        <v>63</v>
      </c>
      <c r="E19" s="2" t="s">
        <v>64</v>
      </c>
      <c r="F19" s="8">
        <v>34115</v>
      </c>
      <c r="G19" s="8" t="s">
        <v>70</v>
      </c>
      <c r="H19" s="5" t="s">
        <v>71</v>
      </c>
      <c r="I19" s="3" t="s">
        <v>72</v>
      </c>
      <c r="J19" s="6" t="s">
        <v>73</v>
      </c>
      <c r="K19" s="6" t="s">
        <v>26</v>
      </c>
      <c r="M19" s="3" t="s">
        <v>27</v>
      </c>
      <c r="N19" s="3" t="s">
        <v>2206</v>
      </c>
    </row>
    <row r="20" spans="1:14" ht="51" x14ac:dyDescent="0.2">
      <c r="A20" s="1">
        <v>9</v>
      </c>
      <c r="B20" s="2" t="s">
        <v>18</v>
      </c>
      <c r="C20" s="3" t="s">
        <v>74</v>
      </c>
      <c r="D20" s="2" t="s">
        <v>75</v>
      </c>
      <c r="E20" s="2" t="s">
        <v>51</v>
      </c>
      <c r="F20" s="8">
        <v>32150</v>
      </c>
      <c r="G20" s="8" t="s">
        <v>76</v>
      </c>
      <c r="H20" s="5" t="s">
        <v>77</v>
      </c>
      <c r="I20" s="2" t="s">
        <v>78</v>
      </c>
      <c r="J20" s="6" t="s">
        <v>79</v>
      </c>
      <c r="K20" s="6" t="s">
        <v>26</v>
      </c>
      <c r="M20" s="3" t="s">
        <v>27</v>
      </c>
      <c r="N20" s="3" t="s">
        <v>2232</v>
      </c>
    </row>
    <row r="21" spans="1:14" ht="34" x14ac:dyDescent="0.2">
      <c r="A21" s="1">
        <v>10</v>
      </c>
      <c r="B21" s="2" t="s">
        <v>18</v>
      </c>
      <c r="C21" s="3" t="s">
        <v>80</v>
      </c>
      <c r="D21" s="2" t="s">
        <v>81</v>
      </c>
      <c r="E21" s="2" t="s">
        <v>64</v>
      </c>
      <c r="F21" s="8">
        <v>36164</v>
      </c>
      <c r="G21" s="8" t="s">
        <v>82</v>
      </c>
      <c r="H21" s="5" t="s">
        <v>83</v>
      </c>
      <c r="I21" s="3" t="s">
        <v>84</v>
      </c>
      <c r="J21" s="6" t="s">
        <v>85</v>
      </c>
      <c r="K21" s="6" t="s">
        <v>26</v>
      </c>
      <c r="M21" s="3" t="s">
        <v>27</v>
      </c>
      <c r="N21" s="3" t="s">
        <v>2206</v>
      </c>
    </row>
    <row r="22" spans="1:14" ht="58.5" customHeight="1" x14ac:dyDescent="0.2">
      <c r="A22" s="1">
        <v>11</v>
      </c>
      <c r="B22" s="1" t="s">
        <v>18</v>
      </c>
      <c r="C22" s="3" t="s">
        <v>86</v>
      </c>
      <c r="D22" s="2" t="s">
        <v>87</v>
      </c>
      <c r="E22" s="2" t="s">
        <v>31</v>
      </c>
      <c r="F22" s="8">
        <v>33350</v>
      </c>
      <c r="G22" s="8" t="s">
        <v>88</v>
      </c>
      <c r="H22" s="5" t="s">
        <v>89</v>
      </c>
      <c r="I22" s="3" t="s">
        <v>90</v>
      </c>
      <c r="J22" s="6" t="s">
        <v>91</v>
      </c>
      <c r="K22" s="6" t="s">
        <v>26</v>
      </c>
      <c r="M22" s="3" t="s">
        <v>27</v>
      </c>
      <c r="N22" s="3" t="s">
        <v>2227</v>
      </c>
    </row>
    <row r="23" spans="1:14" ht="51" x14ac:dyDescent="0.2">
      <c r="A23" s="1">
        <v>12</v>
      </c>
      <c r="B23" s="2" t="s">
        <v>28</v>
      </c>
      <c r="C23" s="2" t="s">
        <v>92</v>
      </c>
      <c r="D23" s="2" t="s">
        <v>93</v>
      </c>
      <c r="E23" s="2" t="s">
        <v>51</v>
      </c>
      <c r="F23" s="8">
        <v>34339</v>
      </c>
      <c r="G23" s="8" t="s">
        <v>94</v>
      </c>
      <c r="H23" s="5" t="s">
        <v>95</v>
      </c>
      <c r="I23" s="3" t="s">
        <v>96</v>
      </c>
      <c r="J23" s="6" t="s">
        <v>97</v>
      </c>
      <c r="K23" s="6" t="s">
        <v>26</v>
      </c>
      <c r="M23" s="3" t="s">
        <v>27</v>
      </c>
      <c r="N23" s="3" t="s">
        <v>2231</v>
      </c>
    </row>
    <row r="24" spans="1:14" ht="51" x14ac:dyDescent="0.2">
      <c r="A24" s="1">
        <v>13</v>
      </c>
      <c r="B24" s="1" t="s">
        <v>18</v>
      </c>
      <c r="C24" s="3" t="s">
        <v>98</v>
      </c>
      <c r="D24" s="2" t="s">
        <v>99</v>
      </c>
      <c r="E24" s="2" t="s">
        <v>44</v>
      </c>
      <c r="F24" s="8">
        <v>29119</v>
      </c>
      <c r="G24" s="8" t="s">
        <v>100</v>
      </c>
      <c r="H24" s="5" t="s">
        <v>101</v>
      </c>
      <c r="I24" s="2" t="s">
        <v>102</v>
      </c>
      <c r="J24" s="6" t="s">
        <v>103</v>
      </c>
      <c r="K24" s="6" t="s">
        <v>26</v>
      </c>
      <c r="M24" s="3" t="s">
        <v>27</v>
      </c>
      <c r="N24" s="2" t="s">
        <v>2222</v>
      </c>
    </row>
    <row r="25" spans="1:14" ht="51" x14ac:dyDescent="0.2">
      <c r="A25" s="1">
        <v>14</v>
      </c>
      <c r="B25" s="2" t="s">
        <v>18</v>
      </c>
      <c r="C25" s="2" t="s">
        <v>104</v>
      </c>
      <c r="D25" s="2" t="s">
        <v>105</v>
      </c>
      <c r="E25" s="2" t="s">
        <v>106</v>
      </c>
      <c r="F25" s="8">
        <v>29184</v>
      </c>
      <c r="G25" s="8" t="s">
        <v>107</v>
      </c>
      <c r="H25" s="5" t="s">
        <v>108</v>
      </c>
      <c r="I25" s="9" t="s">
        <v>109</v>
      </c>
      <c r="J25" s="6" t="s">
        <v>110</v>
      </c>
      <c r="K25" s="6" t="s">
        <v>26</v>
      </c>
      <c r="M25" s="3" t="s">
        <v>27</v>
      </c>
      <c r="N25" s="3" t="s">
        <v>2230</v>
      </c>
    </row>
    <row r="26" spans="1:14" ht="34" x14ac:dyDescent="0.2">
      <c r="A26" s="1">
        <v>15</v>
      </c>
      <c r="B26" s="2" t="s">
        <v>18</v>
      </c>
      <c r="C26" s="3" t="s">
        <v>111</v>
      </c>
      <c r="D26" s="2" t="s">
        <v>112</v>
      </c>
      <c r="E26" s="2" t="s">
        <v>64</v>
      </c>
      <c r="F26" s="8">
        <v>33643</v>
      </c>
      <c r="G26" s="8" t="s">
        <v>113</v>
      </c>
      <c r="H26" s="5" t="s">
        <v>114</v>
      </c>
      <c r="I26" s="3" t="s">
        <v>115</v>
      </c>
      <c r="J26" s="6" t="s">
        <v>116</v>
      </c>
      <c r="K26" s="6" t="s">
        <v>26</v>
      </c>
      <c r="M26" s="3" t="s">
        <v>27</v>
      </c>
      <c r="N26" s="3" t="s">
        <v>2206</v>
      </c>
    </row>
    <row r="27" spans="1:14" ht="51" x14ac:dyDescent="0.2">
      <c r="A27" s="1">
        <v>16</v>
      </c>
      <c r="B27" s="2" t="s">
        <v>18</v>
      </c>
      <c r="C27" s="2" t="s">
        <v>117</v>
      </c>
      <c r="D27" s="2" t="s">
        <v>118</v>
      </c>
      <c r="E27" s="2" t="s">
        <v>44</v>
      </c>
      <c r="F27" s="8">
        <v>35945</v>
      </c>
      <c r="G27" s="8" t="s">
        <v>119</v>
      </c>
      <c r="H27" s="5" t="s">
        <v>120</v>
      </c>
      <c r="I27" s="2" t="s">
        <v>121</v>
      </c>
      <c r="J27" s="6" t="s">
        <v>122</v>
      </c>
      <c r="K27" s="6" t="s">
        <v>26</v>
      </c>
      <c r="M27" s="3" t="s">
        <v>27</v>
      </c>
      <c r="N27" s="3" t="s">
        <v>2206</v>
      </c>
    </row>
    <row r="28" spans="1:14" ht="51" x14ac:dyDescent="0.2">
      <c r="A28" s="1">
        <v>17</v>
      </c>
      <c r="B28" s="2" t="s">
        <v>18</v>
      </c>
      <c r="C28" s="2" t="s">
        <v>123</v>
      </c>
      <c r="D28" s="2" t="s">
        <v>124</v>
      </c>
      <c r="E28" s="2" t="s">
        <v>64</v>
      </c>
      <c r="F28" s="8">
        <v>28722</v>
      </c>
      <c r="G28" s="8" t="s">
        <v>45</v>
      </c>
      <c r="H28" s="5" t="s">
        <v>125</v>
      </c>
      <c r="I28" s="3" t="s">
        <v>126</v>
      </c>
      <c r="J28" s="2" t="s">
        <v>127</v>
      </c>
      <c r="K28" s="6" t="s">
        <v>26</v>
      </c>
      <c r="M28" s="3" t="s">
        <v>27</v>
      </c>
      <c r="N28" s="3" t="s">
        <v>2227</v>
      </c>
    </row>
    <row r="29" spans="1:14" ht="51" x14ac:dyDescent="0.2">
      <c r="A29" s="1">
        <v>18</v>
      </c>
      <c r="B29" s="1" t="s">
        <v>18</v>
      </c>
      <c r="C29" s="2" t="s">
        <v>128</v>
      </c>
      <c r="D29" s="2" t="s">
        <v>63</v>
      </c>
      <c r="E29" s="2" t="s">
        <v>64</v>
      </c>
      <c r="F29" s="8">
        <v>28159</v>
      </c>
      <c r="G29" s="8" t="s">
        <v>129</v>
      </c>
      <c r="H29" s="5" t="s">
        <v>130</v>
      </c>
      <c r="I29" s="6" t="s">
        <v>131</v>
      </c>
      <c r="J29" s="6" t="s">
        <v>132</v>
      </c>
      <c r="K29" s="6" t="s">
        <v>26</v>
      </c>
      <c r="M29" s="3" t="s">
        <v>27</v>
      </c>
      <c r="N29" s="3" t="s">
        <v>2211</v>
      </c>
    </row>
    <row r="30" spans="1:14" ht="51" x14ac:dyDescent="0.2">
      <c r="A30" s="1">
        <v>19</v>
      </c>
      <c r="B30" s="1" t="s">
        <v>18</v>
      </c>
      <c r="C30" s="2" t="s">
        <v>133</v>
      </c>
      <c r="D30" s="2" t="s">
        <v>134</v>
      </c>
      <c r="E30" s="2" t="s">
        <v>51</v>
      </c>
      <c r="F30" s="8">
        <v>31527</v>
      </c>
      <c r="G30" s="8" t="s">
        <v>135</v>
      </c>
      <c r="H30" s="5" t="s">
        <v>136</v>
      </c>
      <c r="I30" s="3" t="s">
        <v>137</v>
      </c>
      <c r="J30" s="6" t="s">
        <v>138</v>
      </c>
      <c r="K30" s="6" t="s">
        <v>26</v>
      </c>
      <c r="M30" s="3" t="s">
        <v>27</v>
      </c>
      <c r="N30" s="3" t="s">
        <v>2224</v>
      </c>
    </row>
    <row r="31" spans="1:14" ht="51" x14ac:dyDescent="0.2">
      <c r="A31" s="1">
        <v>20</v>
      </c>
      <c r="B31" s="1" t="s">
        <v>18</v>
      </c>
      <c r="C31" s="2" t="s">
        <v>139</v>
      </c>
      <c r="D31" s="2" t="s">
        <v>63</v>
      </c>
      <c r="E31" s="2" t="s">
        <v>64</v>
      </c>
      <c r="F31" s="8">
        <v>31643</v>
      </c>
      <c r="G31" s="8" t="s">
        <v>140</v>
      </c>
      <c r="H31" s="5" t="s">
        <v>141</v>
      </c>
      <c r="I31" s="3" t="s">
        <v>142</v>
      </c>
      <c r="J31" s="6" t="s">
        <v>143</v>
      </c>
      <c r="K31" s="6" t="s">
        <v>26</v>
      </c>
      <c r="M31" s="3" t="s">
        <v>27</v>
      </c>
    </row>
    <row r="32" spans="1:14" ht="51" x14ac:dyDescent="0.2">
      <c r="A32" s="1">
        <v>21</v>
      </c>
      <c r="B32" s="1" t="s">
        <v>18</v>
      </c>
      <c r="C32" s="2" t="s">
        <v>144</v>
      </c>
      <c r="D32" s="2" t="s">
        <v>145</v>
      </c>
      <c r="E32" s="2" t="s">
        <v>31</v>
      </c>
      <c r="F32" s="8">
        <v>34774</v>
      </c>
      <c r="G32" s="8" t="s">
        <v>146</v>
      </c>
      <c r="H32" s="5" t="s">
        <v>147</v>
      </c>
      <c r="I32" s="3" t="s">
        <v>148</v>
      </c>
      <c r="J32" s="6" t="s">
        <v>149</v>
      </c>
      <c r="K32" s="6" t="s">
        <v>26</v>
      </c>
      <c r="M32" s="3" t="s">
        <v>27</v>
      </c>
      <c r="N32" s="3" t="s">
        <v>2226</v>
      </c>
    </row>
    <row r="33" spans="1:14" ht="51" x14ac:dyDescent="0.2">
      <c r="A33" s="1">
        <v>22</v>
      </c>
      <c r="B33" s="1" t="s">
        <v>28</v>
      </c>
      <c r="C33" s="2" t="s">
        <v>150</v>
      </c>
      <c r="D33" s="2" t="s">
        <v>63</v>
      </c>
      <c r="E33" s="2" t="s">
        <v>64</v>
      </c>
      <c r="F33" s="8">
        <v>34873</v>
      </c>
      <c r="G33" s="8" t="s">
        <v>151</v>
      </c>
      <c r="H33" s="5" t="s">
        <v>152</v>
      </c>
      <c r="I33" s="3" t="s">
        <v>153</v>
      </c>
      <c r="J33" s="6" t="s">
        <v>154</v>
      </c>
      <c r="K33" s="6" t="s">
        <v>26</v>
      </c>
      <c r="M33" s="3" t="s">
        <v>27</v>
      </c>
      <c r="N33" s="3" t="s">
        <v>2227</v>
      </c>
    </row>
    <row r="34" spans="1:14" ht="51" x14ac:dyDescent="0.2">
      <c r="A34" s="1">
        <v>23</v>
      </c>
      <c r="B34" s="1" t="s">
        <v>18</v>
      </c>
      <c r="C34" s="3" t="s">
        <v>155</v>
      </c>
      <c r="D34" s="2" t="s">
        <v>156</v>
      </c>
      <c r="E34" s="2" t="s">
        <v>44</v>
      </c>
      <c r="F34" s="8">
        <v>34917</v>
      </c>
      <c r="G34" s="8" t="s">
        <v>157</v>
      </c>
      <c r="H34" s="5" t="s">
        <v>158</v>
      </c>
      <c r="I34" s="9" t="s">
        <v>159</v>
      </c>
      <c r="J34" s="6" t="s">
        <v>160</v>
      </c>
      <c r="K34" s="6" t="s">
        <v>26</v>
      </c>
      <c r="M34" s="3" t="s">
        <v>27</v>
      </c>
      <c r="N34" s="3" t="s">
        <v>2206</v>
      </c>
    </row>
    <row r="35" spans="1:14" ht="51" x14ac:dyDescent="0.2">
      <c r="A35" s="1">
        <v>24</v>
      </c>
      <c r="B35" s="1" t="s">
        <v>18</v>
      </c>
      <c r="C35" s="2" t="s">
        <v>161</v>
      </c>
      <c r="D35" s="2" t="s">
        <v>162</v>
      </c>
      <c r="E35" s="2" t="s">
        <v>64</v>
      </c>
      <c r="F35" s="8">
        <v>35422</v>
      </c>
      <c r="G35" s="8" t="s">
        <v>163</v>
      </c>
      <c r="H35" s="5" t="s">
        <v>164</v>
      </c>
      <c r="I35" s="6" t="s">
        <v>165</v>
      </c>
      <c r="J35" s="6" t="s">
        <v>166</v>
      </c>
      <c r="K35" s="6" t="s">
        <v>26</v>
      </c>
      <c r="M35" s="3" t="s">
        <v>27</v>
      </c>
      <c r="N35" s="3" t="s">
        <v>2206</v>
      </c>
    </row>
    <row r="36" spans="1:14" ht="51" x14ac:dyDescent="0.2">
      <c r="A36" s="1">
        <v>25</v>
      </c>
      <c r="B36" s="1" t="s">
        <v>18</v>
      </c>
      <c r="C36" s="2" t="s">
        <v>167</v>
      </c>
      <c r="D36" s="2" t="s">
        <v>168</v>
      </c>
      <c r="E36" s="2" t="s">
        <v>51</v>
      </c>
      <c r="F36" s="8">
        <v>35236</v>
      </c>
      <c r="G36" s="8" t="s">
        <v>169</v>
      </c>
      <c r="H36" s="5" t="s">
        <v>170</v>
      </c>
      <c r="I36" s="3" t="s">
        <v>171</v>
      </c>
      <c r="J36" s="6" t="s">
        <v>172</v>
      </c>
      <c r="K36" s="6" t="s">
        <v>26</v>
      </c>
      <c r="M36" s="3" t="s">
        <v>27</v>
      </c>
      <c r="N36" s="3" t="s">
        <v>2231</v>
      </c>
    </row>
    <row r="37" spans="1:14" ht="51" x14ac:dyDescent="0.2">
      <c r="A37" s="1">
        <v>26</v>
      </c>
      <c r="B37" s="1" t="s">
        <v>18</v>
      </c>
      <c r="C37" s="3" t="s">
        <v>173</v>
      </c>
      <c r="D37" s="2" t="s">
        <v>174</v>
      </c>
      <c r="E37" s="2" t="s">
        <v>31</v>
      </c>
      <c r="F37" s="8">
        <v>36434</v>
      </c>
      <c r="G37" s="9" t="s">
        <v>175</v>
      </c>
      <c r="H37" s="5" t="s">
        <v>176</v>
      </c>
      <c r="I37" s="9" t="s">
        <v>177</v>
      </c>
      <c r="J37" s="6" t="s">
        <v>178</v>
      </c>
      <c r="K37" s="6" t="s">
        <v>26</v>
      </c>
      <c r="M37" s="3" t="s">
        <v>27</v>
      </c>
      <c r="N37" s="3" t="s">
        <v>2232</v>
      </c>
    </row>
    <row r="38" spans="1:14" ht="51" x14ac:dyDescent="0.2">
      <c r="A38" s="1">
        <v>27</v>
      </c>
      <c r="B38" s="1" t="s">
        <v>18</v>
      </c>
      <c r="C38" s="3" t="s">
        <v>179</v>
      </c>
      <c r="D38" s="2" t="s">
        <v>180</v>
      </c>
      <c r="E38" s="2" t="s">
        <v>31</v>
      </c>
      <c r="F38" s="8">
        <v>35860</v>
      </c>
      <c r="G38" s="8" t="s">
        <v>181</v>
      </c>
      <c r="H38" s="5" t="s">
        <v>182</v>
      </c>
      <c r="I38" s="2" t="s">
        <v>183</v>
      </c>
      <c r="J38" s="6" t="s">
        <v>184</v>
      </c>
      <c r="K38" s="6" t="s">
        <v>26</v>
      </c>
      <c r="M38" s="3" t="s">
        <v>27</v>
      </c>
      <c r="N38" s="3" t="s">
        <v>2206</v>
      </c>
    </row>
    <row r="39" spans="1:14" ht="85" x14ac:dyDescent="0.2">
      <c r="A39" s="1">
        <v>28</v>
      </c>
      <c r="B39" s="2" t="s">
        <v>18</v>
      </c>
      <c r="C39" s="2" t="s">
        <v>185</v>
      </c>
      <c r="D39" s="2" t="s">
        <v>105</v>
      </c>
      <c r="E39" s="2" t="s">
        <v>106</v>
      </c>
      <c r="F39" s="8">
        <v>33942</v>
      </c>
      <c r="G39" s="9" t="s">
        <v>186</v>
      </c>
      <c r="H39" s="5" t="s">
        <v>187</v>
      </c>
      <c r="I39" s="3" t="s">
        <v>188</v>
      </c>
      <c r="J39" s="6" t="s">
        <v>189</v>
      </c>
      <c r="K39" s="6" t="s">
        <v>26</v>
      </c>
      <c r="M39" s="3" t="s">
        <v>27</v>
      </c>
      <c r="N39" s="3" t="s">
        <v>2227</v>
      </c>
    </row>
    <row r="40" spans="1:14" ht="51" x14ac:dyDescent="0.2">
      <c r="A40" s="1">
        <v>29</v>
      </c>
      <c r="B40" s="2" t="s">
        <v>18</v>
      </c>
      <c r="C40" s="2" t="s">
        <v>190</v>
      </c>
      <c r="D40" s="2" t="s">
        <v>191</v>
      </c>
      <c r="E40" s="2" t="s">
        <v>192</v>
      </c>
      <c r="F40" s="8">
        <v>36769</v>
      </c>
      <c r="G40" s="8" t="s">
        <v>193</v>
      </c>
      <c r="H40" s="5" t="s">
        <v>194</v>
      </c>
      <c r="I40" s="3" t="s">
        <v>195</v>
      </c>
      <c r="J40" s="6" t="s">
        <v>196</v>
      </c>
      <c r="K40" s="6" t="s">
        <v>26</v>
      </c>
      <c r="M40" s="3" t="s">
        <v>27</v>
      </c>
      <c r="N40" s="3" t="s">
        <v>2231</v>
      </c>
    </row>
    <row r="41" spans="1:14" ht="51" x14ac:dyDescent="0.2">
      <c r="A41" s="1">
        <v>30</v>
      </c>
      <c r="B41" s="1" t="s">
        <v>197</v>
      </c>
      <c r="C41" s="3" t="s">
        <v>198</v>
      </c>
      <c r="D41" s="2" t="s">
        <v>162</v>
      </c>
      <c r="E41" s="2" t="s">
        <v>64</v>
      </c>
      <c r="F41" s="8">
        <v>29524</v>
      </c>
      <c r="G41" s="8" t="s">
        <v>199</v>
      </c>
      <c r="H41" s="5" t="s">
        <v>200</v>
      </c>
      <c r="I41" s="2" t="s">
        <v>201</v>
      </c>
      <c r="J41" s="6" t="s">
        <v>202</v>
      </c>
      <c r="K41" s="6" t="s">
        <v>26</v>
      </c>
      <c r="M41" s="3" t="s">
        <v>27</v>
      </c>
      <c r="N41" s="3" t="s">
        <v>2206</v>
      </c>
    </row>
    <row r="42" spans="1:14" s="49" customFormat="1" ht="51" x14ac:dyDescent="0.2">
      <c r="A42" s="45">
        <v>31</v>
      </c>
      <c r="B42" s="45" t="s">
        <v>18</v>
      </c>
      <c r="C42" s="46" t="s">
        <v>203</v>
      </c>
      <c r="D42" s="46" t="s">
        <v>204</v>
      </c>
      <c r="E42" s="46" t="s">
        <v>51</v>
      </c>
      <c r="F42" s="47">
        <v>36801</v>
      </c>
      <c r="G42" s="47" t="s">
        <v>205</v>
      </c>
      <c r="H42" s="48" t="s">
        <v>206</v>
      </c>
      <c r="I42" s="49" t="s">
        <v>207</v>
      </c>
      <c r="J42" s="50" t="s">
        <v>208</v>
      </c>
      <c r="K42" s="50" t="s">
        <v>26</v>
      </c>
      <c r="M42" s="49" t="s">
        <v>27</v>
      </c>
      <c r="N42" s="49" t="s">
        <v>2213</v>
      </c>
    </row>
    <row r="43" spans="1:14" ht="51" x14ac:dyDescent="0.2">
      <c r="A43" s="1">
        <v>32</v>
      </c>
      <c r="B43" s="2" t="s">
        <v>18</v>
      </c>
      <c r="C43" s="2" t="s">
        <v>209</v>
      </c>
      <c r="D43" s="2" t="s">
        <v>210</v>
      </c>
      <c r="E43" s="2" t="s">
        <v>192</v>
      </c>
      <c r="F43" s="8">
        <v>31317</v>
      </c>
      <c r="G43" s="8" t="s">
        <v>211</v>
      </c>
      <c r="H43" s="5" t="s">
        <v>212</v>
      </c>
      <c r="I43" s="3" t="s">
        <v>213</v>
      </c>
      <c r="J43" s="2" t="s">
        <v>214</v>
      </c>
      <c r="K43" s="6" t="s">
        <v>26</v>
      </c>
      <c r="M43" s="3" t="s">
        <v>27</v>
      </c>
      <c r="N43" s="3" t="s">
        <v>2208</v>
      </c>
    </row>
    <row r="44" spans="1:14" ht="51" x14ac:dyDescent="0.2">
      <c r="A44" s="1">
        <v>33</v>
      </c>
      <c r="B44" s="1" t="s">
        <v>18</v>
      </c>
      <c r="C44" s="10" t="s">
        <v>215</v>
      </c>
      <c r="D44" s="2" t="s">
        <v>43</v>
      </c>
      <c r="E44" s="2" t="s">
        <v>44</v>
      </c>
      <c r="F44" s="8">
        <v>31690</v>
      </c>
      <c r="G44" s="8" t="s">
        <v>216</v>
      </c>
      <c r="H44" s="5" t="s">
        <v>217</v>
      </c>
      <c r="I44" s="9" t="s">
        <v>218</v>
      </c>
      <c r="J44" s="6" t="s">
        <v>219</v>
      </c>
      <c r="K44" s="6" t="s">
        <v>26</v>
      </c>
      <c r="M44" s="3" t="s">
        <v>27</v>
      </c>
      <c r="N44" s="3" t="s">
        <v>2208</v>
      </c>
    </row>
    <row r="45" spans="1:14" ht="51" x14ac:dyDescent="0.2">
      <c r="A45" s="1">
        <v>34</v>
      </c>
      <c r="B45" s="1" t="s">
        <v>18</v>
      </c>
      <c r="C45" s="3" t="s">
        <v>220</v>
      </c>
      <c r="D45" s="2" t="s">
        <v>87</v>
      </c>
      <c r="E45" s="2" t="s">
        <v>31</v>
      </c>
      <c r="F45" s="8">
        <v>31355</v>
      </c>
      <c r="G45" s="8" t="s">
        <v>221</v>
      </c>
      <c r="H45" s="5" t="s">
        <v>222</v>
      </c>
      <c r="I45" s="2" t="s">
        <v>223</v>
      </c>
      <c r="J45" s="6" t="s">
        <v>224</v>
      </c>
      <c r="K45" s="6" t="s">
        <v>26</v>
      </c>
      <c r="M45" s="3" t="s">
        <v>27</v>
      </c>
      <c r="N45" s="3" t="s">
        <v>2230</v>
      </c>
    </row>
    <row r="46" spans="1:14" ht="51" x14ac:dyDescent="0.2">
      <c r="A46" s="1">
        <v>35</v>
      </c>
      <c r="B46" s="1" t="s">
        <v>18</v>
      </c>
      <c r="C46" s="3" t="s">
        <v>225</v>
      </c>
      <c r="D46" s="2" t="s">
        <v>63</v>
      </c>
      <c r="E46" s="2" t="s">
        <v>64</v>
      </c>
      <c r="F46" s="8">
        <v>31879</v>
      </c>
      <c r="G46" s="8" t="s">
        <v>226</v>
      </c>
      <c r="H46" s="5" t="s">
        <v>227</v>
      </c>
      <c r="I46" s="2" t="s">
        <v>228</v>
      </c>
      <c r="J46" s="6" t="s">
        <v>229</v>
      </c>
      <c r="K46" s="6" t="s">
        <v>26</v>
      </c>
      <c r="M46" s="3" t="s">
        <v>27</v>
      </c>
      <c r="N46" s="11" t="s">
        <v>2215</v>
      </c>
    </row>
    <row r="47" spans="1:14" ht="51" x14ac:dyDescent="0.2">
      <c r="A47" s="1">
        <v>36</v>
      </c>
      <c r="B47" s="1" t="s">
        <v>18</v>
      </c>
      <c r="C47" s="3" t="s">
        <v>230</v>
      </c>
      <c r="D47" s="2" t="s">
        <v>231</v>
      </c>
      <c r="E47" s="2" t="s">
        <v>64</v>
      </c>
      <c r="F47" s="8">
        <v>35543</v>
      </c>
      <c r="G47" s="9" t="s">
        <v>232</v>
      </c>
      <c r="H47" s="5" t="s">
        <v>233</v>
      </c>
      <c r="I47" s="3" t="s">
        <v>234</v>
      </c>
      <c r="J47" s="6" t="s">
        <v>235</v>
      </c>
      <c r="K47" s="6" t="s">
        <v>26</v>
      </c>
      <c r="M47" s="3" t="s">
        <v>27</v>
      </c>
      <c r="N47" s="3" t="s">
        <v>2206</v>
      </c>
    </row>
    <row r="48" spans="1:14" ht="51" x14ac:dyDescent="0.2">
      <c r="A48" s="1">
        <v>37</v>
      </c>
      <c r="B48" s="2" t="s">
        <v>18</v>
      </c>
      <c r="C48" s="2" t="s">
        <v>236</v>
      </c>
      <c r="D48" s="2" t="s">
        <v>191</v>
      </c>
      <c r="E48" s="2" t="s">
        <v>192</v>
      </c>
      <c r="F48" s="8">
        <v>36269</v>
      </c>
      <c r="G48" s="9" t="s">
        <v>237</v>
      </c>
      <c r="H48" s="5" t="s">
        <v>238</v>
      </c>
      <c r="I48" s="3" t="s">
        <v>239</v>
      </c>
      <c r="J48" s="6" t="s">
        <v>240</v>
      </c>
      <c r="K48" s="6" t="s">
        <v>26</v>
      </c>
      <c r="M48" s="3" t="s">
        <v>27</v>
      </c>
      <c r="N48" s="3" t="s">
        <v>2212</v>
      </c>
    </row>
    <row r="49" spans="1:14" ht="51" x14ac:dyDescent="0.2">
      <c r="A49" s="1">
        <v>38</v>
      </c>
      <c r="B49" s="2" t="s">
        <v>18</v>
      </c>
      <c r="C49" s="2" t="s">
        <v>241</v>
      </c>
      <c r="D49" s="2" t="s">
        <v>124</v>
      </c>
      <c r="E49" s="2" t="s">
        <v>64</v>
      </c>
      <c r="F49" s="8">
        <v>33763</v>
      </c>
      <c r="G49" s="9" t="s">
        <v>242</v>
      </c>
      <c r="H49" s="5" t="s">
        <v>243</v>
      </c>
      <c r="I49" s="9" t="s">
        <v>244</v>
      </c>
      <c r="J49" s="6" t="s">
        <v>245</v>
      </c>
      <c r="K49" s="6" t="s">
        <v>26</v>
      </c>
      <c r="M49" s="3" t="s">
        <v>27</v>
      </c>
      <c r="N49" s="3" t="s">
        <v>2210</v>
      </c>
    </row>
    <row r="50" spans="1:14" ht="51" x14ac:dyDescent="0.2">
      <c r="A50" s="1">
        <v>39</v>
      </c>
      <c r="B50" s="1" t="s">
        <v>18</v>
      </c>
      <c r="C50" s="3" t="s">
        <v>246</v>
      </c>
      <c r="D50" s="2" t="s">
        <v>162</v>
      </c>
      <c r="E50" s="2" t="s">
        <v>64</v>
      </c>
      <c r="F50" s="8">
        <v>29297</v>
      </c>
      <c r="G50" s="8" t="s">
        <v>247</v>
      </c>
      <c r="H50" s="5" t="s">
        <v>248</v>
      </c>
      <c r="I50" s="3" t="s">
        <v>249</v>
      </c>
      <c r="J50" s="6" t="s">
        <v>250</v>
      </c>
      <c r="K50" s="6" t="s">
        <v>26</v>
      </c>
      <c r="M50" s="3" t="s">
        <v>27</v>
      </c>
      <c r="N50" s="3" t="s">
        <v>2226</v>
      </c>
    </row>
    <row r="51" spans="1:14" ht="51" x14ac:dyDescent="0.2">
      <c r="A51" s="1">
        <v>40</v>
      </c>
      <c r="B51" s="1" t="s">
        <v>18</v>
      </c>
      <c r="C51" s="3" t="s">
        <v>251</v>
      </c>
      <c r="D51" s="2" t="s">
        <v>252</v>
      </c>
      <c r="E51" s="2" t="s">
        <v>51</v>
      </c>
      <c r="F51" s="8">
        <v>33163</v>
      </c>
      <c r="G51" s="8" t="s">
        <v>253</v>
      </c>
      <c r="H51" s="5" t="s">
        <v>254</v>
      </c>
      <c r="I51" s="2" t="s">
        <v>255</v>
      </c>
      <c r="J51" s="6" t="s">
        <v>256</v>
      </c>
      <c r="K51" s="6" t="s">
        <v>26</v>
      </c>
      <c r="M51" s="3" t="s">
        <v>27</v>
      </c>
      <c r="N51" s="3" t="s">
        <v>2227</v>
      </c>
    </row>
    <row r="52" spans="1:14" ht="51" x14ac:dyDescent="0.2">
      <c r="A52" s="1">
        <v>41</v>
      </c>
      <c r="B52" s="1" t="s">
        <v>18</v>
      </c>
      <c r="C52" s="2" t="s">
        <v>257</v>
      </c>
      <c r="D52" s="2" t="s">
        <v>162</v>
      </c>
      <c r="E52" s="2" t="s">
        <v>64</v>
      </c>
      <c r="F52" s="8">
        <v>31781</v>
      </c>
      <c r="G52" s="8" t="s">
        <v>258</v>
      </c>
      <c r="H52" s="5" t="s">
        <v>259</v>
      </c>
      <c r="I52" s="3" t="s">
        <v>260</v>
      </c>
      <c r="J52" s="6" t="s">
        <v>261</v>
      </c>
      <c r="K52" s="6" t="s">
        <v>26</v>
      </c>
      <c r="M52" s="3" t="s">
        <v>27</v>
      </c>
      <c r="N52" s="3" t="s">
        <v>2227</v>
      </c>
    </row>
    <row r="53" spans="1:14" ht="34" x14ac:dyDescent="0.2">
      <c r="A53" s="1">
        <v>42</v>
      </c>
      <c r="B53" s="2" t="s">
        <v>18</v>
      </c>
      <c r="C53" s="2" t="s">
        <v>262</v>
      </c>
      <c r="D53" s="2" t="s">
        <v>81</v>
      </c>
      <c r="E53" s="2" t="s">
        <v>64</v>
      </c>
      <c r="F53" s="8">
        <v>32933</v>
      </c>
      <c r="G53" s="8" t="s">
        <v>263</v>
      </c>
      <c r="H53" s="5" t="s">
        <v>264</v>
      </c>
      <c r="I53" s="3" t="s">
        <v>265</v>
      </c>
      <c r="J53" s="6" t="s">
        <v>266</v>
      </c>
      <c r="K53" s="6" t="s">
        <v>26</v>
      </c>
      <c r="M53" s="3" t="s">
        <v>27</v>
      </c>
      <c r="N53" s="3" t="s">
        <v>2226</v>
      </c>
    </row>
    <row r="54" spans="1:14" ht="51" x14ac:dyDescent="0.2">
      <c r="A54" s="1">
        <v>43</v>
      </c>
      <c r="B54" s="1" t="s">
        <v>18</v>
      </c>
      <c r="C54" s="3" t="s">
        <v>267</v>
      </c>
      <c r="D54" s="2" t="s">
        <v>268</v>
      </c>
      <c r="E54" s="2" t="s">
        <v>64</v>
      </c>
      <c r="F54" s="8">
        <v>30136</v>
      </c>
      <c r="G54" s="8" t="s">
        <v>269</v>
      </c>
      <c r="H54" s="5" t="s">
        <v>270</v>
      </c>
      <c r="I54" s="9" t="s">
        <v>271</v>
      </c>
      <c r="J54" s="6" t="s">
        <v>272</v>
      </c>
      <c r="K54" s="6" t="s">
        <v>26</v>
      </c>
      <c r="M54" s="3" t="s">
        <v>27</v>
      </c>
      <c r="N54" s="3" t="s">
        <v>2227</v>
      </c>
    </row>
    <row r="55" spans="1:14" s="49" customFormat="1" ht="51" x14ac:dyDescent="0.2">
      <c r="A55" s="45">
        <v>44</v>
      </c>
      <c r="B55" s="45" t="s">
        <v>18</v>
      </c>
      <c r="C55" s="46" t="s">
        <v>273</v>
      </c>
      <c r="D55" s="46" t="s">
        <v>274</v>
      </c>
      <c r="E55" s="46" t="s">
        <v>192</v>
      </c>
      <c r="F55" s="47">
        <v>34140</v>
      </c>
      <c r="G55" s="47" t="s">
        <v>275</v>
      </c>
      <c r="H55" s="48" t="s">
        <v>276</v>
      </c>
      <c r="I55" s="49" t="s">
        <v>277</v>
      </c>
      <c r="J55" s="50" t="s">
        <v>278</v>
      </c>
      <c r="K55" s="50" t="s">
        <v>26</v>
      </c>
      <c r="M55" s="49" t="s">
        <v>27</v>
      </c>
      <c r="N55" s="49" t="s">
        <v>2213</v>
      </c>
    </row>
    <row r="56" spans="1:14" ht="51" x14ac:dyDescent="0.2">
      <c r="A56" s="1">
        <v>45</v>
      </c>
      <c r="B56" s="1" t="s">
        <v>18</v>
      </c>
      <c r="C56" s="3" t="s">
        <v>279</v>
      </c>
      <c r="D56" s="2" t="s">
        <v>156</v>
      </c>
      <c r="E56" s="2" t="s">
        <v>44</v>
      </c>
      <c r="F56" s="8">
        <v>30944</v>
      </c>
      <c r="G56" s="8" t="s">
        <v>280</v>
      </c>
      <c r="H56" s="5" t="s">
        <v>281</v>
      </c>
      <c r="I56" s="9" t="s">
        <v>282</v>
      </c>
      <c r="J56" s="6" t="s">
        <v>283</v>
      </c>
      <c r="K56" s="6" t="s">
        <v>26</v>
      </c>
      <c r="M56" s="3" t="s">
        <v>27</v>
      </c>
      <c r="N56" s="3" t="s">
        <v>2206</v>
      </c>
    </row>
    <row r="57" spans="1:14" ht="51" x14ac:dyDescent="0.2">
      <c r="A57" s="1">
        <v>46</v>
      </c>
      <c r="B57" s="1" t="s">
        <v>18</v>
      </c>
      <c r="C57" s="3" t="s">
        <v>284</v>
      </c>
      <c r="D57" s="2" t="s">
        <v>37</v>
      </c>
      <c r="E57" s="2" t="s">
        <v>31</v>
      </c>
      <c r="F57" s="8">
        <v>35278</v>
      </c>
      <c r="G57" s="8" t="s">
        <v>285</v>
      </c>
      <c r="H57" s="5" t="s">
        <v>286</v>
      </c>
      <c r="I57" s="2" t="s">
        <v>287</v>
      </c>
      <c r="J57" s="6" t="s">
        <v>288</v>
      </c>
      <c r="K57" s="6" t="s">
        <v>26</v>
      </c>
      <c r="M57" s="3" t="s">
        <v>27</v>
      </c>
      <c r="N57" s="3" t="s">
        <v>2206</v>
      </c>
    </row>
    <row r="58" spans="1:14" ht="51" x14ac:dyDescent="0.2">
      <c r="A58" s="1">
        <v>47</v>
      </c>
      <c r="B58" s="2" t="s">
        <v>18</v>
      </c>
      <c r="C58" s="2" t="s">
        <v>289</v>
      </c>
      <c r="D58" s="2" t="s">
        <v>290</v>
      </c>
      <c r="E58" s="2" t="s">
        <v>44</v>
      </c>
      <c r="F58" s="8">
        <v>28269</v>
      </c>
      <c r="G58" s="8" t="s">
        <v>291</v>
      </c>
      <c r="H58" s="5" t="s">
        <v>292</v>
      </c>
      <c r="I58" s="3" t="s">
        <v>293</v>
      </c>
      <c r="J58" s="6" t="s">
        <v>294</v>
      </c>
      <c r="K58" s="6" t="s">
        <v>26</v>
      </c>
      <c r="M58" s="3" t="s">
        <v>27</v>
      </c>
      <c r="N58" s="3" t="s">
        <v>2227</v>
      </c>
    </row>
    <row r="59" spans="1:14" ht="51" x14ac:dyDescent="0.2">
      <c r="A59" s="1">
        <v>48</v>
      </c>
      <c r="B59" s="1" t="s">
        <v>18</v>
      </c>
      <c r="C59" s="2" t="s">
        <v>295</v>
      </c>
      <c r="D59" s="2" t="s">
        <v>290</v>
      </c>
      <c r="E59" s="2" t="s">
        <v>44</v>
      </c>
      <c r="F59" s="8">
        <v>35412</v>
      </c>
      <c r="G59" s="8" t="s">
        <v>296</v>
      </c>
      <c r="H59" s="5" t="s">
        <v>297</v>
      </c>
      <c r="I59" s="3" t="s">
        <v>298</v>
      </c>
      <c r="J59" s="6" t="s">
        <v>299</v>
      </c>
      <c r="K59" s="6" t="s">
        <v>26</v>
      </c>
      <c r="M59" s="3" t="s">
        <v>27</v>
      </c>
    </row>
    <row r="60" spans="1:14" ht="51" x14ac:dyDescent="0.2">
      <c r="A60" s="1">
        <v>49</v>
      </c>
      <c r="B60" s="1" t="s">
        <v>18</v>
      </c>
      <c r="C60" s="2" t="s">
        <v>300</v>
      </c>
      <c r="D60" s="2" t="s">
        <v>290</v>
      </c>
      <c r="E60" s="2" t="s">
        <v>44</v>
      </c>
      <c r="F60" s="8">
        <v>36008</v>
      </c>
      <c r="G60" s="8" t="s">
        <v>301</v>
      </c>
      <c r="H60" s="5" t="s">
        <v>302</v>
      </c>
      <c r="I60" s="3" t="s">
        <v>303</v>
      </c>
      <c r="J60" s="6" t="s">
        <v>304</v>
      </c>
      <c r="K60" s="6" t="s">
        <v>26</v>
      </c>
      <c r="M60" s="3" t="s">
        <v>27</v>
      </c>
      <c r="N60" s="3" t="s">
        <v>2231</v>
      </c>
    </row>
    <row r="61" spans="1:14" ht="51" x14ac:dyDescent="0.2">
      <c r="A61" s="1">
        <v>50</v>
      </c>
      <c r="B61" s="1" t="s">
        <v>18</v>
      </c>
      <c r="C61" s="3" t="s">
        <v>305</v>
      </c>
      <c r="D61" s="2" t="s">
        <v>306</v>
      </c>
      <c r="E61" s="2" t="s">
        <v>64</v>
      </c>
      <c r="F61" s="8">
        <v>29573</v>
      </c>
      <c r="G61" s="8" t="s">
        <v>307</v>
      </c>
      <c r="H61" s="5" t="s">
        <v>308</v>
      </c>
      <c r="I61" s="3" t="s">
        <v>309</v>
      </c>
      <c r="J61" s="6" t="s">
        <v>310</v>
      </c>
      <c r="K61" s="6" t="s">
        <v>26</v>
      </c>
      <c r="M61" s="3" t="s">
        <v>27</v>
      </c>
      <c r="N61" s="3" t="s">
        <v>2232</v>
      </c>
    </row>
    <row r="62" spans="1:14" s="49" customFormat="1" ht="51" x14ac:dyDescent="0.2">
      <c r="A62" s="45">
        <v>51</v>
      </c>
      <c r="B62" s="45" t="s">
        <v>18</v>
      </c>
      <c r="C62" s="46" t="s">
        <v>311</v>
      </c>
      <c r="D62" s="46" t="s">
        <v>312</v>
      </c>
      <c r="E62" s="46" t="s">
        <v>44</v>
      </c>
      <c r="F62" s="47">
        <v>36738</v>
      </c>
      <c r="G62" s="47" t="s">
        <v>313</v>
      </c>
      <c r="H62" s="48" t="s">
        <v>314</v>
      </c>
      <c r="I62" s="49" t="s">
        <v>315</v>
      </c>
      <c r="J62" s="50" t="s">
        <v>316</v>
      </c>
      <c r="K62" s="50" t="s">
        <v>26</v>
      </c>
      <c r="M62" s="49" t="s">
        <v>27</v>
      </c>
      <c r="N62" s="49" t="s">
        <v>2213</v>
      </c>
    </row>
    <row r="63" spans="1:14" ht="51" x14ac:dyDescent="0.2">
      <c r="A63" s="1">
        <v>52</v>
      </c>
      <c r="B63" s="2" t="s">
        <v>18</v>
      </c>
      <c r="C63" s="2" t="s">
        <v>317</v>
      </c>
      <c r="D63" s="2" t="s">
        <v>318</v>
      </c>
      <c r="E63" s="2" t="s">
        <v>192</v>
      </c>
      <c r="F63" s="8">
        <v>29115</v>
      </c>
      <c r="G63" s="8" t="s">
        <v>319</v>
      </c>
      <c r="H63" s="5" t="s">
        <v>320</v>
      </c>
      <c r="I63" s="3" t="s">
        <v>321</v>
      </c>
      <c r="K63" s="6" t="s">
        <v>26</v>
      </c>
      <c r="M63" s="3" t="s">
        <v>27</v>
      </c>
      <c r="N63" s="3" t="s">
        <v>2226</v>
      </c>
    </row>
    <row r="64" spans="1:14" ht="51" x14ac:dyDescent="0.2">
      <c r="A64" s="1">
        <v>53</v>
      </c>
      <c r="B64" s="1" t="s">
        <v>18</v>
      </c>
      <c r="C64" s="2" t="s">
        <v>322</v>
      </c>
      <c r="D64" s="2" t="s">
        <v>323</v>
      </c>
      <c r="E64" s="2" t="s">
        <v>51</v>
      </c>
      <c r="F64" s="8">
        <v>36645</v>
      </c>
      <c r="G64" s="8" t="s">
        <v>324</v>
      </c>
      <c r="H64" s="5" t="s">
        <v>325</v>
      </c>
      <c r="I64" s="3" t="s">
        <v>326</v>
      </c>
      <c r="J64" s="6" t="s">
        <v>327</v>
      </c>
      <c r="K64" s="6" t="s">
        <v>26</v>
      </c>
      <c r="M64" s="3" t="s">
        <v>27</v>
      </c>
      <c r="N64" s="3" t="s">
        <v>2230</v>
      </c>
    </row>
    <row r="65" spans="1:14" ht="51" x14ac:dyDescent="0.2">
      <c r="A65" s="1">
        <v>54</v>
      </c>
      <c r="B65" s="1" t="s">
        <v>18</v>
      </c>
      <c r="C65" s="3" t="s">
        <v>328</v>
      </c>
      <c r="D65" s="2" t="s">
        <v>99</v>
      </c>
      <c r="E65" s="2" t="s">
        <v>44</v>
      </c>
      <c r="F65" s="8">
        <v>36555</v>
      </c>
      <c r="G65" s="8" t="s">
        <v>329</v>
      </c>
      <c r="H65" s="5" t="s">
        <v>330</v>
      </c>
      <c r="I65" s="3" t="s">
        <v>331</v>
      </c>
      <c r="J65" s="6" t="s">
        <v>332</v>
      </c>
      <c r="K65" s="6" t="s">
        <v>26</v>
      </c>
      <c r="M65" s="3" t="s">
        <v>27</v>
      </c>
    </row>
    <row r="66" spans="1:14" ht="51" x14ac:dyDescent="0.2">
      <c r="A66" s="1">
        <v>55</v>
      </c>
      <c r="B66" s="1" t="s">
        <v>18</v>
      </c>
      <c r="C66" s="2" t="s">
        <v>333</v>
      </c>
      <c r="D66" s="2" t="s">
        <v>334</v>
      </c>
      <c r="E66" s="2" t="s">
        <v>192</v>
      </c>
      <c r="F66" s="8">
        <v>33104</v>
      </c>
      <c r="G66" s="8" t="s">
        <v>335</v>
      </c>
      <c r="H66" s="5" t="s">
        <v>336</v>
      </c>
      <c r="I66" s="3" t="s">
        <v>337</v>
      </c>
      <c r="J66" s="6" t="s">
        <v>338</v>
      </c>
      <c r="K66" s="6" t="s">
        <v>26</v>
      </c>
      <c r="M66" s="3" t="s">
        <v>27</v>
      </c>
      <c r="N66" s="3" t="s">
        <v>2227</v>
      </c>
    </row>
    <row r="67" spans="1:14" ht="51" x14ac:dyDescent="0.2">
      <c r="A67" s="1">
        <v>56</v>
      </c>
      <c r="B67" s="1" t="s">
        <v>28</v>
      </c>
      <c r="C67" s="3" t="s">
        <v>339</v>
      </c>
      <c r="D67" s="2" t="s">
        <v>162</v>
      </c>
      <c r="E67" s="2" t="s">
        <v>64</v>
      </c>
      <c r="F67" s="8">
        <v>32848</v>
      </c>
      <c r="G67" s="8" t="s">
        <v>340</v>
      </c>
      <c r="H67" s="5" t="s">
        <v>341</v>
      </c>
      <c r="I67" s="2" t="s">
        <v>342</v>
      </c>
      <c r="J67" s="6" t="s">
        <v>343</v>
      </c>
      <c r="K67" s="6" t="s">
        <v>26</v>
      </c>
      <c r="M67" s="3" t="s">
        <v>27</v>
      </c>
      <c r="N67" s="3" t="s">
        <v>2212</v>
      </c>
    </row>
    <row r="68" spans="1:14" ht="51" x14ac:dyDescent="0.2">
      <c r="A68" s="1">
        <v>57</v>
      </c>
      <c r="B68" s="1" t="s">
        <v>18</v>
      </c>
      <c r="C68" s="3" t="s">
        <v>344</v>
      </c>
      <c r="D68" s="2" t="s">
        <v>345</v>
      </c>
      <c r="E68" s="2" t="s">
        <v>106</v>
      </c>
      <c r="F68" s="8">
        <v>31727</v>
      </c>
      <c r="G68" s="8" t="s">
        <v>346</v>
      </c>
      <c r="H68" s="5" t="s">
        <v>347</v>
      </c>
      <c r="I68" s="2" t="s">
        <v>348</v>
      </c>
      <c r="J68" s="6" t="s">
        <v>349</v>
      </c>
      <c r="K68" s="6" t="s">
        <v>26</v>
      </c>
      <c r="M68" s="3" t="s">
        <v>27</v>
      </c>
      <c r="N68" s="3" t="s">
        <v>2227</v>
      </c>
    </row>
    <row r="69" spans="1:14" ht="51" x14ac:dyDescent="0.2">
      <c r="A69" s="1">
        <v>58</v>
      </c>
      <c r="B69" s="1" t="s">
        <v>18</v>
      </c>
      <c r="C69" s="3" t="s">
        <v>350</v>
      </c>
      <c r="D69" s="2" t="s">
        <v>252</v>
      </c>
      <c r="E69" s="2" t="s">
        <v>51</v>
      </c>
      <c r="F69" s="8">
        <v>36550</v>
      </c>
      <c r="G69" s="8" t="s">
        <v>351</v>
      </c>
      <c r="H69" s="5" t="s">
        <v>352</v>
      </c>
      <c r="I69" s="2" t="s">
        <v>353</v>
      </c>
      <c r="J69" s="6" t="s">
        <v>354</v>
      </c>
      <c r="K69" s="6" t="s">
        <v>26</v>
      </c>
      <c r="M69" s="3" t="s">
        <v>27</v>
      </c>
    </row>
    <row r="70" spans="1:14" ht="51" x14ac:dyDescent="0.2">
      <c r="A70" s="1">
        <v>59</v>
      </c>
      <c r="B70" s="2" t="s">
        <v>18</v>
      </c>
      <c r="C70" s="2" t="s">
        <v>355</v>
      </c>
      <c r="D70" s="2" t="s">
        <v>356</v>
      </c>
      <c r="E70" s="2" t="s">
        <v>31</v>
      </c>
      <c r="F70" s="8">
        <v>34660</v>
      </c>
      <c r="G70" s="8" t="s">
        <v>357</v>
      </c>
      <c r="H70" s="6" t="s">
        <v>358</v>
      </c>
      <c r="I70" s="3" t="s">
        <v>359</v>
      </c>
      <c r="J70" s="6" t="s">
        <v>360</v>
      </c>
      <c r="K70" s="6" t="s">
        <v>26</v>
      </c>
      <c r="M70" s="3" t="s">
        <v>27</v>
      </c>
      <c r="N70" s="3" t="s">
        <v>2226</v>
      </c>
    </row>
    <row r="71" spans="1:14" ht="51" x14ac:dyDescent="0.2">
      <c r="A71" s="1">
        <v>60</v>
      </c>
      <c r="B71" s="2" t="s">
        <v>361</v>
      </c>
      <c r="C71" s="2" t="s">
        <v>362</v>
      </c>
      <c r="D71" s="2" t="s">
        <v>43</v>
      </c>
      <c r="E71" s="2" t="s">
        <v>44</v>
      </c>
      <c r="F71" s="8">
        <v>25641</v>
      </c>
      <c r="G71" s="8" t="s">
        <v>363</v>
      </c>
      <c r="H71" s="5" t="s">
        <v>364</v>
      </c>
      <c r="I71" s="3" t="s">
        <v>365</v>
      </c>
      <c r="J71" s="6" t="s">
        <v>366</v>
      </c>
      <c r="K71" s="6" t="s">
        <v>26</v>
      </c>
      <c r="M71" s="3" t="s">
        <v>27</v>
      </c>
      <c r="N71" s="3" t="s">
        <v>367</v>
      </c>
    </row>
    <row r="72" spans="1:14" ht="51" x14ac:dyDescent="0.2">
      <c r="A72" s="1">
        <v>61</v>
      </c>
      <c r="B72" s="2" t="s">
        <v>18</v>
      </c>
      <c r="C72" s="2" t="s">
        <v>368</v>
      </c>
      <c r="D72" s="2" t="s">
        <v>369</v>
      </c>
      <c r="E72" s="2" t="s">
        <v>51</v>
      </c>
      <c r="F72" s="8">
        <v>33699</v>
      </c>
      <c r="G72" s="8" t="s">
        <v>370</v>
      </c>
      <c r="H72" s="6" t="s">
        <v>371</v>
      </c>
      <c r="I72" s="3" t="s">
        <v>372</v>
      </c>
      <c r="J72" s="6" t="s">
        <v>373</v>
      </c>
      <c r="K72" s="6" t="s">
        <v>26</v>
      </c>
      <c r="M72" s="3" t="s">
        <v>27</v>
      </c>
      <c r="N72" s="3" t="s">
        <v>2227</v>
      </c>
    </row>
    <row r="73" spans="1:14" ht="51" x14ac:dyDescent="0.2">
      <c r="A73" s="1">
        <v>62</v>
      </c>
      <c r="B73" s="2" t="s">
        <v>18</v>
      </c>
      <c r="C73" s="3" t="s">
        <v>374</v>
      </c>
      <c r="D73" s="2" t="s">
        <v>375</v>
      </c>
      <c r="E73" s="2" t="s">
        <v>51</v>
      </c>
      <c r="F73" s="8">
        <v>35590</v>
      </c>
      <c r="G73" s="8" t="s">
        <v>376</v>
      </c>
      <c r="H73" s="5" t="s">
        <v>377</v>
      </c>
      <c r="I73" s="9" t="s">
        <v>378</v>
      </c>
      <c r="J73" s="6" t="s">
        <v>379</v>
      </c>
      <c r="K73" s="6" t="s">
        <v>26</v>
      </c>
      <c r="M73" s="3" t="s">
        <v>27</v>
      </c>
      <c r="N73" s="2" t="s">
        <v>2216</v>
      </c>
    </row>
    <row r="74" spans="1:14" ht="51" x14ac:dyDescent="0.2">
      <c r="A74" s="1">
        <v>63</v>
      </c>
      <c r="B74" s="2" t="s">
        <v>18</v>
      </c>
      <c r="C74" s="2" t="s">
        <v>380</v>
      </c>
      <c r="D74" s="2" t="s">
        <v>63</v>
      </c>
      <c r="E74" s="2" t="s">
        <v>64</v>
      </c>
      <c r="F74" s="8">
        <v>31112</v>
      </c>
      <c r="G74" s="8" t="s">
        <v>381</v>
      </c>
      <c r="H74" s="5" t="s">
        <v>382</v>
      </c>
      <c r="I74" s="3" t="s">
        <v>383</v>
      </c>
      <c r="J74" s="6" t="s">
        <v>384</v>
      </c>
      <c r="K74" s="6" t="s">
        <v>26</v>
      </c>
      <c r="M74" s="3" t="s">
        <v>27</v>
      </c>
      <c r="N74" s="3" t="s">
        <v>2227</v>
      </c>
    </row>
    <row r="75" spans="1:14" ht="51" x14ac:dyDescent="0.2">
      <c r="A75" s="1">
        <v>64</v>
      </c>
      <c r="B75" s="2" t="s">
        <v>18</v>
      </c>
      <c r="C75" s="2" t="s">
        <v>385</v>
      </c>
      <c r="D75" s="2" t="s">
        <v>386</v>
      </c>
      <c r="E75" s="2" t="s">
        <v>44</v>
      </c>
      <c r="F75" s="8">
        <v>28721</v>
      </c>
      <c r="G75" s="8" t="s">
        <v>387</v>
      </c>
      <c r="H75" s="5" t="s">
        <v>388</v>
      </c>
      <c r="I75" s="3" t="s">
        <v>389</v>
      </c>
      <c r="J75" s="6" t="s">
        <v>390</v>
      </c>
      <c r="K75" s="6" t="s">
        <v>26</v>
      </c>
      <c r="M75" s="3" t="s">
        <v>27</v>
      </c>
      <c r="N75" s="3" t="s">
        <v>2232</v>
      </c>
    </row>
    <row r="76" spans="1:14" ht="51" x14ac:dyDescent="0.2">
      <c r="A76" s="1">
        <v>65</v>
      </c>
      <c r="B76" s="2" t="s">
        <v>18</v>
      </c>
      <c r="C76" s="3" t="s">
        <v>391</v>
      </c>
      <c r="D76" s="2" t="s">
        <v>392</v>
      </c>
      <c r="E76" s="2" t="s">
        <v>31</v>
      </c>
      <c r="F76" s="8">
        <v>33680</v>
      </c>
      <c r="G76" s="8" t="s">
        <v>393</v>
      </c>
      <c r="H76" s="5" t="s">
        <v>394</v>
      </c>
      <c r="I76" s="2" t="s">
        <v>395</v>
      </c>
      <c r="J76" s="6" t="s">
        <v>396</v>
      </c>
      <c r="K76" s="6" t="s">
        <v>26</v>
      </c>
      <c r="M76" s="3" t="s">
        <v>27</v>
      </c>
      <c r="N76" s="3" t="s">
        <v>2226</v>
      </c>
    </row>
    <row r="77" spans="1:14" ht="51" x14ac:dyDescent="0.2">
      <c r="A77" s="1">
        <v>66</v>
      </c>
      <c r="B77" s="2" t="s">
        <v>18</v>
      </c>
      <c r="C77" s="2" t="s">
        <v>397</v>
      </c>
      <c r="D77" s="2" t="s">
        <v>145</v>
      </c>
      <c r="E77" s="2" t="s">
        <v>31</v>
      </c>
      <c r="F77" s="8">
        <v>36254</v>
      </c>
      <c r="G77" s="8" t="s">
        <v>398</v>
      </c>
      <c r="H77" s="5" t="s">
        <v>399</v>
      </c>
      <c r="I77" s="3" t="s">
        <v>400</v>
      </c>
      <c r="J77" s="6" t="s">
        <v>401</v>
      </c>
      <c r="K77" s="6" t="s">
        <v>26</v>
      </c>
      <c r="M77" s="3" t="s">
        <v>27</v>
      </c>
      <c r="N77" s="3" t="s">
        <v>2231</v>
      </c>
    </row>
    <row r="78" spans="1:14" ht="51" x14ac:dyDescent="0.2">
      <c r="A78" s="1">
        <v>67</v>
      </c>
      <c r="B78" s="1" t="s">
        <v>18</v>
      </c>
      <c r="C78" s="2" t="s">
        <v>402</v>
      </c>
      <c r="D78" s="2" t="s">
        <v>403</v>
      </c>
      <c r="E78" s="2" t="s">
        <v>44</v>
      </c>
      <c r="F78" s="8">
        <v>33272</v>
      </c>
      <c r="G78" s="8" t="s">
        <v>404</v>
      </c>
      <c r="H78" s="5" t="s">
        <v>405</v>
      </c>
      <c r="I78" s="3" t="s">
        <v>406</v>
      </c>
      <c r="J78" s="6" t="s">
        <v>407</v>
      </c>
      <c r="K78" s="6" t="s">
        <v>26</v>
      </c>
      <c r="M78" s="3" t="s">
        <v>27</v>
      </c>
      <c r="N78" s="3" t="s">
        <v>2227</v>
      </c>
    </row>
    <row r="79" spans="1:14" ht="51" x14ac:dyDescent="0.2">
      <c r="A79" s="1">
        <v>68</v>
      </c>
      <c r="B79" s="2" t="s">
        <v>18</v>
      </c>
      <c r="C79" s="2" t="s">
        <v>408</v>
      </c>
      <c r="D79" s="2" t="s">
        <v>409</v>
      </c>
      <c r="E79" s="2" t="s">
        <v>44</v>
      </c>
      <c r="F79" s="8">
        <v>30058</v>
      </c>
      <c r="G79" s="8" t="s">
        <v>410</v>
      </c>
      <c r="H79" s="5" t="s">
        <v>411</v>
      </c>
      <c r="I79" s="3" t="s">
        <v>412</v>
      </c>
      <c r="J79" s="6" t="s">
        <v>413</v>
      </c>
      <c r="K79" s="6" t="s">
        <v>26</v>
      </c>
      <c r="M79" s="3" t="s">
        <v>27</v>
      </c>
      <c r="N79" s="3" t="s">
        <v>2227</v>
      </c>
    </row>
    <row r="80" spans="1:14" ht="51" x14ac:dyDescent="0.2">
      <c r="A80" s="1">
        <v>69</v>
      </c>
      <c r="B80" s="2" t="s">
        <v>18</v>
      </c>
      <c r="C80" s="2" t="s">
        <v>414</v>
      </c>
      <c r="D80" s="2" t="s">
        <v>415</v>
      </c>
      <c r="E80" s="2" t="s">
        <v>708</v>
      </c>
      <c r="F80" s="8">
        <v>35526</v>
      </c>
      <c r="G80" s="8" t="s">
        <v>416</v>
      </c>
      <c r="H80" s="5" t="s">
        <v>417</v>
      </c>
      <c r="I80" s="2" t="s">
        <v>418</v>
      </c>
      <c r="J80" s="6" t="s">
        <v>419</v>
      </c>
      <c r="K80" s="6" t="s">
        <v>26</v>
      </c>
      <c r="M80" s="3" t="s">
        <v>27</v>
      </c>
      <c r="N80" s="3" t="s">
        <v>2206</v>
      </c>
    </row>
    <row r="81" spans="1:14" ht="51" x14ac:dyDescent="0.2">
      <c r="A81" s="1">
        <v>70</v>
      </c>
      <c r="B81" s="1" t="s">
        <v>18</v>
      </c>
      <c r="C81" s="3" t="s">
        <v>420</v>
      </c>
      <c r="D81" s="2" t="s">
        <v>174</v>
      </c>
      <c r="E81" s="2" t="s">
        <v>31</v>
      </c>
      <c r="F81" s="8">
        <v>31487</v>
      </c>
      <c r="G81" s="8" t="s">
        <v>421</v>
      </c>
      <c r="H81" s="5" t="s">
        <v>422</v>
      </c>
      <c r="I81" s="2" t="s">
        <v>423</v>
      </c>
      <c r="J81" s="6" t="s">
        <v>424</v>
      </c>
      <c r="K81" s="6" t="s">
        <v>26</v>
      </c>
      <c r="M81" s="3" t="s">
        <v>27</v>
      </c>
      <c r="N81" s="3" t="s">
        <v>2226</v>
      </c>
    </row>
    <row r="82" spans="1:14" ht="51" x14ac:dyDescent="0.2">
      <c r="A82" s="1">
        <v>71</v>
      </c>
      <c r="B82" s="1" t="s">
        <v>18</v>
      </c>
      <c r="C82" s="3" t="s">
        <v>425</v>
      </c>
      <c r="D82" s="2" t="s">
        <v>426</v>
      </c>
      <c r="E82" s="2" t="s">
        <v>64</v>
      </c>
      <c r="F82" s="8">
        <v>32612</v>
      </c>
      <c r="G82" s="8" t="s">
        <v>427</v>
      </c>
      <c r="H82" s="5" t="s">
        <v>428</v>
      </c>
      <c r="I82" s="2" t="s">
        <v>429</v>
      </c>
      <c r="J82" s="6" t="s">
        <v>430</v>
      </c>
      <c r="K82" s="6" t="s">
        <v>26</v>
      </c>
      <c r="M82" s="3" t="s">
        <v>27</v>
      </c>
      <c r="N82" s="3" t="s">
        <v>2232</v>
      </c>
    </row>
    <row r="83" spans="1:14" ht="51" x14ac:dyDescent="0.2">
      <c r="A83" s="1">
        <v>72</v>
      </c>
      <c r="B83" s="1" t="s">
        <v>18</v>
      </c>
      <c r="C83" s="3" t="s">
        <v>431</v>
      </c>
      <c r="D83" s="2" t="s">
        <v>432</v>
      </c>
      <c r="E83" s="2" t="s">
        <v>51</v>
      </c>
      <c r="F83" s="8">
        <v>36796</v>
      </c>
      <c r="G83" s="8" t="s">
        <v>433</v>
      </c>
      <c r="H83" s="5" t="s">
        <v>434</v>
      </c>
      <c r="I83" s="3" t="s">
        <v>435</v>
      </c>
      <c r="J83" s="6" t="s">
        <v>436</v>
      </c>
      <c r="K83" s="6" t="s">
        <v>26</v>
      </c>
      <c r="M83" s="3" t="s">
        <v>27</v>
      </c>
    </row>
    <row r="84" spans="1:14" ht="51" x14ac:dyDescent="0.2">
      <c r="A84" s="1">
        <v>73</v>
      </c>
      <c r="B84" s="1" t="s">
        <v>18</v>
      </c>
      <c r="C84" s="3" t="s">
        <v>437</v>
      </c>
      <c r="D84" s="2" t="s">
        <v>43</v>
      </c>
      <c r="E84" s="2" t="s">
        <v>44</v>
      </c>
      <c r="F84" s="8">
        <v>34800</v>
      </c>
      <c r="G84" s="8" t="s">
        <v>438</v>
      </c>
      <c r="H84" s="5" t="s">
        <v>439</v>
      </c>
      <c r="I84" s="9" t="s">
        <v>440</v>
      </c>
      <c r="J84" s="6" t="s">
        <v>441</v>
      </c>
      <c r="K84" s="6" t="s">
        <v>26</v>
      </c>
      <c r="M84" s="3" t="s">
        <v>27</v>
      </c>
      <c r="N84" s="3" t="s">
        <v>2206</v>
      </c>
    </row>
    <row r="85" spans="1:14" ht="51" x14ac:dyDescent="0.2">
      <c r="A85" s="1">
        <v>74</v>
      </c>
      <c r="B85" s="2" t="s">
        <v>18</v>
      </c>
      <c r="C85" s="2" t="s">
        <v>442</v>
      </c>
      <c r="D85" s="2" t="s">
        <v>443</v>
      </c>
      <c r="E85" s="2" t="s">
        <v>192</v>
      </c>
      <c r="F85" s="8">
        <v>33533</v>
      </c>
      <c r="G85" s="9" t="s">
        <v>444</v>
      </c>
      <c r="H85" s="5" t="s">
        <v>445</v>
      </c>
      <c r="I85" s="3" t="s">
        <v>446</v>
      </c>
      <c r="J85" s="6" t="s">
        <v>447</v>
      </c>
      <c r="K85" s="6" t="s">
        <v>26</v>
      </c>
      <c r="M85" s="3" t="s">
        <v>27</v>
      </c>
      <c r="N85" s="3" t="s">
        <v>2230</v>
      </c>
    </row>
    <row r="86" spans="1:14" ht="51" x14ac:dyDescent="0.2">
      <c r="A86" s="1">
        <v>75</v>
      </c>
      <c r="B86" s="2" t="s">
        <v>18</v>
      </c>
      <c r="C86" s="2" t="s">
        <v>448</v>
      </c>
      <c r="D86" s="2" t="s">
        <v>124</v>
      </c>
      <c r="E86" s="2" t="s">
        <v>64</v>
      </c>
      <c r="F86" s="8">
        <v>36250</v>
      </c>
      <c r="G86" s="8" t="s">
        <v>449</v>
      </c>
      <c r="H86" s="5" t="s">
        <v>450</v>
      </c>
      <c r="I86" s="3" t="s">
        <v>451</v>
      </c>
      <c r="J86" s="6" t="s">
        <v>452</v>
      </c>
      <c r="K86" s="6" t="s">
        <v>26</v>
      </c>
      <c r="M86" s="3" t="s">
        <v>27</v>
      </c>
      <c r="N86" s="3" t="s">
        <v>2212</v>
      </c>
    </row>
    <row r="87" spans="1:14" ht="51" x14ac:dyDescent="0.2">
      <c r="A87" s="1">
        <v>76</v>
      </c>
      <c r="B87" s="2" t="s">
        <v>18</v>
      </c>
      <c r="C87" s="2" t="s">
        <v>453</v>
      </c>
      <c r="D87" s="2" t="s">
        <v>369</v>
      </c>
      <c r="E87" s="2" t="s">
        <v>51</v>
      </c>
      <c r="F87" s="8">
        <v>30907</v>
      </c>
      <c r="G87" s="8" t="s">
        <v>454</v>
      </c>
      <c r="H87" s="5" t="s">
        <v>455</v>
      </c>
      <c r="I87" s="3" t="s">
        <v>78</v>
      </c>
      <c r="J87" s="6" t="s">
        <v>456</v>
      </c>
      <c r="K87" s="6" t="s">
        <v>26</v>
      </c>
      <c r="M87" s="3" t="s">
        <v>27</v>
      </c>
      <c r="N87" s="3" t="s">
        <v>2226</v>
      </c>
    </row>
    <row r="88" spans="1:14" s="49" customFormat="1" ht="51" x14ac:dyDescent="0.2">
      <c r="A88" s="45">
        <v>77</v>
      </c>
      <c r="B88" s="45" t="s">
        <v>18</v>
      </c>
      <c r="C88" s="46" t="s">
        <v>457</v>
      </c>
      <c r="D88" s="46" t="s">
        <v>312</v>
      </c>
      <c r="E88" s="46" t="s">
        <v>44</v>
      </c>
      <c r="F88" s="47">
        <v>35459</v>
      </c>
      <c r="G88" s="47" t="s">
        <v>458</v>
      </c>
      <c r="H88" s="48" t="s">
        <v>459</v>
      </c>
      <c r="I88" s="49" t="s">
        <v>460</v>
      </c>
      <c r="J88" s="50" t="s">
        <v>461</v>
      </c>
      <c r="K88" s="50" t="s">
        <v>26</v>
      </c>
      <c r="M88" s="49" t="s">
        <v>27</v>
      </c>
      <c r="N88" s="49" t="s">
        <v>2213</v>
      </c>
    </row>
    <row r="89" spans="1:14" ht="51" x14ac:dyDescent="0.2">
      <c r="A89" s="1">
        <v>78</v>
      </c>
      <c r="B89" s="2" t="s">
        <v>18</v>
      </c>
      <c r="C89" s="2" t="s">
        <v>462</v>
      </c>
      <c r="D89" s="2" t="s">
        <v>323</v>
      </c>
      <c r="E89" s="2" t="s">
        <v>51</v>
      </c>
      <c r="F89" s="8">
        <v>31230</v>
      </c>
      <c r="G89" s="8" t="s">
        <v>463</v>
      </c>
      <c r="H89" s="5" t="s">
        <v>464</v>
      </c>
      <c r="I89" s="2" t="s">
        <v>465</v>
      </c>
      <c r="J89" s="6" t="s">
        <v>466</v>
      </c>
      <c r="K89" s="6" t="s">
        <v>26</v>
      </c>
      <c r="M89" s="3" t="s">
        <v>27</v>
      </c>
      <c r="N89" s="3" t="s">
        <v>2225</v>
      </c>
    </row>
    <row r="90" spans="1:14" s="49" customFormat="1" ht="51" x14ac:dyDescent="0.2">
      <c r="A90" s="45">
        <v>79</v>
      </c>
      <c r="B90" s="45" t="s">
        <v>18</v>
      </c>
      <c r="C90" s="46" t="s">
        <v>467</v>
      </c>
      <c r="D90" s="46" t="s">
        <v>468</v>
      </c>
      <c r="E90" s="46" t="s">
        <v>31</v>
      </c>
      <c r="F90" s="47">
        <v>36147</v>
      </c>
      <c r="G90" s="47" t="s">
        <v>469</v>
      </c>
      <c r="H90" s="48" t="s">
        <v>470</v>
      </c>
      <c r="I90" s="49" t="s">
        <v>471</v>
      </c>
      <c r="J90" s="50" t="s">
        <v>472</v>
      </c>
      <c r="K90" s="50" t="s">
        <v>26</v>
      </c>
      <c r="M90" s="49" t="s">
        <v>27</v>
      </c>
      <c r="N90" s="49" t="s">
        <v>2213</v>
      </c>
    </row>
    <row r="91" spans="1:14" ht="51" x14ac:dyDescent="0.2">
      <c r="A91" s="1">
        <v>80</v>
      </c>
      <c r="B91" s="1" t="s">
        <v>18</v>
      </c>
      <c r="C91" s="3" t="s">
        <v>473</v>
      </c>
      <c r="D91" s="2" t="s">
        <v>474</v>
      </c>
      <c r="E91" s="2" t="s">
        <v>708</v>
      </c>
      <c r="F91" s="8">
        <v>32845</v>
      </c>
      <c r="G91" s="8" t="s">
        <v>475</v>
      </c>
      <c r="H91" s="5" t="s">
        <v>476</v>
      </c>
      <c r="I91" s="3" t="s">
        <v>477</v>
      </c>
      <c r="J91" s="6" t="s">
        <v>478</v>
      </c>
      <c r="K91" s="6" t="s">
        <v>26</v>
      </c>
      <c r="M91" s="3" t="s">
        <v>27</v>
      </c>
      <c r="N91" s="3" t="s">
        <v>2228</v>
      </c>
    </row>
    <row r="92" spans="1:14" ht="51" x14ac:dyDescent="0.2">
      <c r="A92" s="1">
        <v>81</v>
      </c>
      <c r="B92" s="1" t="s">
        <v>18</v>
      </c>
      <c r="C92" s="3" t="s">
        <v>479</v>
      </c>
      <c r="D92" s="2" t="s">
        <v>409</v>
      </c>
      <c r="E92" s="2" t="s">
        <v>44</v>
      </c>
      <c r="F92" s="8">
        <v>36661</v>
      </c>
      <c r="G92" s="8" t="s">
        <v>480</v>
      </c>
      <c r="H92" s="5" t="s">
        <v>481</v>
      </c>
      <c r="I92" s="9" t="s">
        <v>482</v>
      </c>
      <c r="J92" s="6" t="s">
        <v>483</v>
      </c>
      <c r="K92" s="6" t="s">
        <v>26</v>
      </c>
      <c r="M92" s="3" t="s">
        <v>27</v>
      </c>
      <c r="N92" s="3" t="s">
        <v>2227</v>
      </c>
    </row>
    <row r="93" spans="1:14" ht="51" x14ac:dyDescent="0.2">
      <c r="A93" s="1">
        <v>82</v>
      </c>
      <c r="B93" s="1" t="s">
        <v>18</v>
      </c>
      <c r="C93" s="3" t="s">
        <v>484</v>
      </c>
      <c r="D93" s="2" t="s">
        <v>134</v>
      </c>
      <c r="E93" s="2" t="s">
        <v>51</v>
      </c>
      <c r="F93" s="8">
        <v>34047</v>
      </c>
      <c r="G93" s="8" t="s">
        <v>485</v>
      </c>
      <c r="H93" s="5" t="s">
        <v>486</v>
      </c>
      <c r="I93" s="2" t="s">
        <v>487</v>
      </c>
      <c r="J93" s="6" t="s">
        <v>488</v>
      </c>
      <c r="K93" s="6" t="s">
        <v>26</v>
      </c>
      <c r="M93" s="3" t="s">
        <v>27</v>
      </c>
      <c r="N93" s="3" t="s">
        <v>2212</v>
      </c>
    </row>
    <row r="94" spans="1:14" ht="51" x14ac:dyDescent="0.2">
      <c r="A94" s="1">
        <v>83</v>
      </c>
      <c r="B94" s="1" t="s">
        <v>18</v>
      </c>
      <c r="C94" s="2" t="s">
        <v>489</v>
      </c>
      <c r="D94" s="2" t="s">
        <v>490</v>
      </c>
      <c r="E94" s="2" t="s">
        <v>31</v>
      </c>
      <c r="F94" s="8">
        <v>32205</v>
      </c>
      <c r="G94" s="8" t="s">
        <v>491</v>
      </c>
      <c r="H94" s="5" t="s">
        <v>492</v>
      </c>
      <c r="I94" s="3" t="s">
        <v>493</v>
      </c>
      <c r="J94" s="6" t="s">
        <v>494</v>
      </c>
      <c r="K94" s="6" t="s">
        <v>26</v>
      </c>
      <c r="M94" s="3" t="s">
        <v>27</v>
      </c>
    </row>
    <row r="95" spans="1:14" ht="51" x14ac:dyDescent="0.2">
      <c r="A95" s="1">
        <v>84</v>
      </c>
      <c r="B95" s="2" t="s">
        <v>18</v>
      </c>
      <c r="C95" s="2" t="s">
        <v>495</v>
      </c>
      <c r="D95" s="2" t="s">
        <v>43</v>
      </c>
      <c r="E95" s="2" t="s">
        <v>44</v>
      </c>
      <c r="F95" s="8">
        <v>30484</v>
      </c>
      <c r="G95" s="8" t="s">
        <v>496</v>
      </c>
      <c r="H95" s="5" t="s">
        <v>497</v>
      </c>
      <c r="I95" s="3" t="s">
        <v>498</v>
      </c>
      <c r="J95" s="6" t="s">
        <v>499</v>
      </c>
      <c r="K95" s="6" t="s">
        <v>26</v>
      </c>
      <c r="M95" s="3" t="s">
        <v>27</v>
      </c>
    </row>
    <row r="96" spans="1:14" ht="51" x14ac:dyDescent="0.2">
      <c r="A96" s="1">
        <v>85</v>
      </c>
      <c r="B96" s="1" t="s">
        <v>18</v>
      </c>
      <c r="C96" s="2" t="s">
        <v>500</v>
      </c>
      <c r="D96" s="2" t="s">
        <v>323</v>
      </c>
      <c r="E96" s="2" t="s">
        <v>51</v>
      </c>
      <c r="F96" s="8">
        <v>30598</v>
      </c>
      <c r="G96" s="8" t="s">
        <v>501</v>
      </c>
      <c r="H96" s="5" t="s">
        <v>502</v>
      </c>
      <c r="I96" s="3" t="s">
        <v>503</v>
      </c>
      <c r="J96" s="6" t="s">
        <v>504</v>
      </c>
      <c r="K96" s="6" t="s">
        <v>26</v>
      </c>
      <c r="M96" s="3" t="s">
        <v>27</v>
      </c>
      <c r="N96" s="3" t="s">
        <v>2206</v>
      </c>
    </row>
    <row r="97" spans="1:14" ht="51" x14ac:dyDescent="0.2">
      <c r="A97" s="1">
        <v>86</v>
      </c>
      <c r="B97" s="1" t="s">
        <v>18</v>
      </c>
      <c r="C97" s="3" t="s">
        <v>505</v>
      </c>
      <c r="D97" s="2" t="s">
        <v>506</v>
      </c>
      <c r="E97" s="2" t="s">
        <v>51</v>
      </c>
      <c r="F97" s="8">
        <v>33353</v>
      </c>
      <c r="G97" s="8" t="s">
        <v>507</v>
      </c>
      <c r="H97" s="5" t="s">
        <v>508</v>
      </c>
      <c r="I97" s="9" t="s">
        <v>509</v>
      </c>
      <c r="J97" s="6" t="s">
        <v>510</v>
      </c>
      <c r="K97" s="6" t="s">
        <v>26</v>
      </c>
      <c r="M97" s="3" t="s">
        <v>27</v>
      </c>
    </row>
    <row r="98" spans="1:14" ht="51" x14ac:dyDescent="0.2">
      <c r="A98" s="1">
        <v>87</v>
      </c>
      <c r="B98" s="1" t="s">
        <v>18</v>
      </c>
      <c r="C98" s="3" t="s">
        <v>511</v>
      </c>
      <c r="D98" s="2" t="s">
        <v>512</v>
      </c>
      <c r="E98" s="2" t="s">
        <v>192</v>
      </c>
      <c r="F98" s="8">
        <v>33411</v>
      </c>
      <c r="G98" s="8" t="s">
        <v>513</v>
      </c>
      <c r="H98" s="5" t="s">
        <v>514</v>
      </c>
      <c r="I98" s="9" t="s">
        <v>515</v>
      </c>
      <c r="J98" s="6" t="s">
        <v>516</v>
      </c>
      <c r="K98" s="6" t="s">
        <v>26</v>
      </c>
      <c r="M98" s="3" t="s">
        <v>27</v>
      </c>
    </row>
    <row r="99" spans="1:14" s="49" customFormat="1" ht="34" x14ac:dyDescent="0.2">
      <c r="A99" s="45">
        <v>88</v>
      </c>
      <c r="B99" s="46" t="s">
        <v>18</v>
      </c>
      <c r="C99" s="46" t="s">
        <v>517</v>
      </c>
      <c r="D99" s="46" t="s">
        <v>81</v>
      </c>
      <c r="E99" s="46" t="s">
        <v>64</v>
      </c>
      <c r="F99" s="47">
        <v>36281</v>
      </c>
      <c r="G99" s="47" t="s">
        <v>518</v>
      </c>
      <c r="H99" s="48" t="s">
        <v>519</v>
      </c>
      <c r="I99" s="49" t="s">
        <v>520</v>
      </c>
      <c r="J99" s="50" t="s">
        <v>521</v>
      </c>
      <c r="K99" s="50" t="s">
        <v>26</v>
      </c>
      <c r="M99" s="49" t="s">
        <v>27</v>
      </c>
      <c r="N99" s="49" t="s">
        <v>2213</v>
      </c>
    </row>
    <row r="100" spans="1:14" ht="51" x14ac:dyDescent="0.2">
      <c r="A100" s="1">
        <v>89</v>
      </c>
      <c r="B100" s="2" t="s">
        <v>18</v>
      </c>
      <c r="C100" s="2" t="s">
        <v>522</v>
      </c>
      <c r="D100" s="2" t="s">
        <v>156</v>
      </c>
      <c r="E100" s="2" t="s">
        <v>44</v>
      </c>
      <c r="F100" s="8">
        <v>34472</v>
      </c>
      <c r="G100" s="8" t="s">
        <v>523</v>
      </c>
      <c r="H100" s="5" t="s">
        <v>524</v>
      </c>
      <c r="I100" s="3" t="s">
        <v>525</v>
      </c>
      <c r="J100" s="6" t="s">
        <v>526</v>
      </c>
      <c r="K100" s="6" t="s">
        <v>26</v>
      </c>
      <c r="M100" s="3" t="s">
        <v>27</v>
      </c>
      <c r="N100" s="3" t="s">
        <v>2206</v>
      </c>
    </row>
    <row r="101" spans="1:14" ht="51" x14ac:dyDescent="0.2">
      <c r="A101" s="1">
        <v>90</v>
      </c>
      <c r="B101" s="1" t="s">
        <v>18</v>
      </c>
      <c r="C101" s="2" t="s">
        <v>527</v>
      </c>
      <c r="D101" s="2" t="s">
        <v>528</v>
      </c>
      <c r="E101" s="2" t="s">
        <v>192</v>
      </c>
      <c r="F101" s="8">
        <v>33526</v>
      </c>
      <c r="G101" s="8" t="s">
        <v>529</v>
      </c>
      <c r="H101" s="5" t="s">
        <v>530</v>
      </c>
      <c r="I101" s="3" t="s">
        <v>531</v>
      </c>
      <c r="J101" s="6" t="s">
        <v>532</v>
      </c>
      <c r="K101" s="6" t="s">
        <v>26</v>
      </c>
      <c r="M101" s="3" t="s">
        <v>27</v>
      </c>
    </row>
    <row r="102" spans="1:14" ht="51" x14ac:dyDescent="0.2">
      <c r="A102" s="1">
        <v>91</v>
      </c>
      <c r="B102" s="2" t="s">
        <v>18</v>
      </c>
      <c r="C102" s="2" t="s">
        <v>533</v>
      </c>
      <c r="D102" s="2" t="s">
        <v>534</v>
      </c>
      <c r="E102" s="2" t="s">
        <v>51</v>
      </c>
      <c r="F102" s="8">
        <v>32763</v>
      </c>
      <c r="G102" s="8" t="s">
        <v>535</v>
      </c>
      <c r="H102" s="6" t="s">
        <v>536</v>
      </c>
      <c r="I102" s="3" t="s">
        <v>537</v>
      </c>
      <c r="J102" s="6" t="s">
        <v>538</v>
      </c>
      <c r="K102" s="6" t="s">
        <v>26</v>
      </c>
      <c r="M102" s="3" t="s">
        <v>27</v>
      </c>
    </row>
    <row r="103" spans="1:14" ht="34" x14ac:dyDescent="0.2">
      <c r="A103" s="1">
        <v>92</v>
      </c>
      <c r="B103" s="2" t="s">
        <v>18</v>
      </c>
      <c r="C103" s="3" t="s">
        <v>539</v>
      </c>
      <c r="D103" s="2" t="s">
        <v>81</v>
      </c>
      <c r="E103" s="2" t="s">
        <v>64</v>
      </c>
      <c r="F103" s="8">
        <v>31656</v>
      </c>
      <c r="G103" s="8" t="s">
        <v>540</v>
      </c>
      <c r="H103" s="5" t="s">
        <v>541</v>
      </c>
      <c r="I103" s="2" t="s">
        <v>542</v>
      </c>
      <c r="J103" s="6" t="s">
        <v>543</v>
      </c>
      <c r="K103" s="6" t="s">
        <v>26</v>
      </c>
      <c r="M103" s="3" t="s">
        <v>27</v>
      </c>
      <c r="N103" s="3" t="s">
        <v>2206</v>
      </c>
    </row>
    <row r="104" spans="1:14" ht="51" x14ac:dyDescent="0.2">
      <c r="A104" s="1">
        <v>93</v>
      </c>
      <c r="B104" s="1" t="s">
        <v>18</v>
      </c>
      <c r="C104" s="3" t="s">
        <v>544</v>
      </c>
      <c r="D104" s="2" t="s">
        <v>545</v>
      </c>
      <c r="E104" s="2" t="s">
        <v>44</v>
      </c>
      <c r="F104" s="8">
        <v>30657</v>
      </c>
      <c r="G104" s="8" t="s">
        <v>546</v>
      </c>
      <c r="H104" s="5" t="s">
        <v>547</v>
      </c>
      <c r="I104" s="9" t="s">
        <v>548</v>
      </c>
      <c r="J104" s="6" t="s">
        <v>549</v>
      </c>
      <c r="K104" s="6" t="s">
        <v>26</v>
      </c>
      <c r="M104" s="3" t="s">
        <v>27</v>
      </c>
      <c r="N104" s="3" t="s">
        <v>2229</v>
      </c>
    </row>
    <row r="105" spans="1:14" ht="51" x14ac:dyDescent="0.2">
      <c r="A105" s="1">
        <v>94</v>
      </c>
      <c r="B105" s="1" t="s">
        <v>18</v>
      </c>
      <c r="C105" s="3" t="s">
        <v>550</v>
      </c>
      <c r="D105" s="2" t="s">
        <v>551</v>
      </c>
      <c r="E105" s="2" t="s">
        <v>31</v>
      </c>
      <c r="F105" s="8">
        <v>33840</v>
      </c>
      <c r="G105" s="8" t="s">
        <v>552</v>
      </c>
      <c r="H105" s="5" t="s">
        <v>553</v>
      </c>
      <c r="I105" s="2" t="s">
        <v>554</v>
      </c>
      <c r="J105" s="6" t="s">
        <v>555</v>
      </c>
      <c r="K105" s="6" t="s">
        <v>26</v>
      </c>
      <c r="M105" s="3" t="s">
        <v>27</v>
      </c>
      <c r="N105" s="3" t="s">
        <v>2206</v>
      </c>
    </row>
    <row r="106" spans="1:14" ht="51" x14ac:dyDescent="0.2">
      <c r="A106" s="1">
        <v>95</v>
      </c>
      <c r="B106" s="1" t="s">
        <v>18</v>
      </c>
      <c r="C106" s="3" t="s">
        <v>556</v>
      </c>
      <c r="D106" s="2" t="s">
        <v>557</v>
      </c>
      <c r="E106" s="2" t="s">
        <v>192</v>
      </c>
      <c r="F106" s="8">
        <v>29211</v>
      </c>
      <c r="G106" s="8" t="s">
        <v>558</v>
      </c>
      <c r="H106" s="5" t="s">
        <v>559</v>
      </c>
      <c r="I106" s="3" t="s">
        <v>560</v>
      </c>
      <c r="J106" s="6" t="s">
        <v>561</v>
      </c>
      <c r="K106" s="6" t="s">
        <v>26</v>
      </c>
      <c r="M106" s="3" t="s">
        <v>27</v>
      </c>
      <c r="N106" s="3" t="s">
        <v>2232</v>
      </c>
    </row>
    <row r="107" spans="1:14" ht="51" x14ac:dyDescent="0.2">
      <c r="A107" s="1">
        <v>96</v>
      </c>
      <c r="B107" s="2" t="s">
        <v>18</v>
      </c>
      <c r="C107" s="2" t="s">
        <v>562</v>
      </c>
      <c r="D107" s="2" t="s">
        <v>563</v>
      </c>
      <c r="E107" s="2" t="s">
        <v>192</v>
      </c>
      <c r="F107" s="8">
        <v>32419</v>
      </c>
      <c r="G107" s="8" t="s">
        <v>564</v>
      </c>
      <c r="H107" s="5" t="s">
        <v>565</v>
      </c>
      <c r="I107" s="3" t="s">
        <v>566</v>
      </c>
      <c r="J107" s="6" t="s">
        <v>567</v>
      </c>
      <c r="K107" s="6" t="s">
        <v>26</v>
      </c>
      <c r="M107" s="3" t="s">
        <v>27</v>
      </c>
      <c r="N107" s="3" t="s">
        <v>2206</v>
      </c>
    </row>
    <row r="108" spans="1:14" ht="51" x14ac:dyDescent="0.2">
      <c r="A108" s="1">
        <v>97</v>
      </c>
      <c r="B108" s="1" t="s">
        <v>568</v>
      </c>
      <c r="C108" s="2" t="s">
        <v>569</v>
      </c>
      <c r="D108" s="2" t="s">
        <v>20</v>
      </c>
      <c r="E108" s="2" t="s">
        <v>21</v>
      </c>
      <c r="F108" s="8">
        <v>30544</v>
      </c>
      <c r="G108" s="8" t="s">
        <v>570</v>
      </c>
      <c r="H108" s="5" t="s">
        <v>571</v>
      </c>
      <c r="I108" s="3" t="s">
        <v>572</v>
      </c>
      <c r="J108" s="6" t="s">
        <v>573</v>
      </c>
      <c r="K108" s="6" t="s">
        <v>26</v>
      </c>
      <c r="M108" s="3" t="s">
        <v>27</v>
      </c>
      <c r="N108" s="3" t="s">
        <v>2227</v>
      </c>
    </row>
    <row r="109" spans="1:14" ht="51" x14ac:dyDescent="0.2">
      <c r="A109" s="1">
        <v>98</v>
      </c>
      <c r="B109" s="1" t="s">
        <v>18</v>
      </c>
      <c r="C109" s="3" t="s">
        <v>574</v>
      </c>
      <c r="D109" s="2" t="s">
        <v>30</v>
      </c>
      <c r="E109" s="2" t="s">
        <v>31</v>
      </c>
      <c r="F109" s="8">
        <v>33099</v>
      </c>
      <c r="G109" s="8" t="s">
        <v>387</v>
      </c>
      <c r="H109" s="5" t="s">
        <v>575</v>
      </c>
      <c r="I109" s="9" t="s">
        <v>576</v>
      </c>
      <c r="J109" s="6" t="s">
        <v>577</v>
      </c>
      <c r="K109" s="6" t="s">
        <v>26</v>
      </c>
      <c r="M109" s="3" t="s">
        <v>27</v>
      </c>
      <c r="N109" s="3" t="s">
        <v>2231</v>
      </c>
    </row>
    <row r="110" spans="1:14" ht="51" x14ac:dyDescent="0.2">
      <c r="A110" s="1">
        <v>99</v>
      </c>
      <c r="B110" s="1" t="s">
        <v>18</v>
      </c>
      <c r="C110" s="3" t="s">
        <v>578</v>
      </c>
      <c r="D110" s="2" t="s">
        <v>105</v>
      </c>
      <c r="E110" s="2" t="s">
        <v>106</v>
      </c>
      <c r="F110" s="8">
        <v>36152</v>
      </c>
      <c r="G110" s="8" t="s">
        <v>579</v>
      </c>
      <c r="H110" s="5" t="s">
        <v>580</v>
      </c>
      <c r="I110" s="3" t="s">
        <v>581</v>
      </c>
      <c r="J110" s="6" t="s">
        <v>582</v>
      </c>
      <c r="K110" s="6" t="s">
        <v>26</v>
      </c>
      <c r="M110" s="3" t="s">
        <v>27</v>
      </c>
      <c r="N110" s="3" t="s">
        <v>2206</v>
      </c>
    </row>
    <row r="111" spans="1:14" ht="51" x14ac:dyDescent="0.2">
      <c r="A111" s="1">
        <v>100</v>
      </c>
      <c r="B111" s="1" t="s">
        <v>18</v>
      </c>
      <c r="C111" s="3" t="s">
        <v>583</v>
      </c>
      <c r="D111" s="2" t="s">
        <v>584</v>
      </c>
      <c r="E111" s="2" t="s">
        <v>192</v>
      </c>
      <c r="F111" s="8">
        <v>36840</v>
      </c>
      <c r="G111" s="8" t="s">
        <v>45</v>
      </c>
      <c r="H111" s="5" t="s">
        <v>585</v>
      </c>
      <c r="I111" s="3" t="s">
        <v>586</v>
      </c>
      <c r="J111" s="6" t="s">
        <v>587</v>
      </c>
      <c r="K111" s="6" t="s">
        <v>26</v>
      </c>
      <c r="M111" s="3" t="s">
        <v>27</v>
      </c>
      <c r="N111" s="3" t="s">
        <v>2206</v>
      </c>
    </row>
    <row r="112" spans="1:14" ht="51" x14ac:dyDescent="0.2">
      <c r="A112" s="1">
        <v>101</v>
      </c>
      <c r="B112" s="2" t="s">
        <v>18</v>
      </c>
      <c r="C112" s="2" t="s">
        <v>588</v>
      </c>
      <c r="D112" s="2" t="s">
        <v>589</v>
      </c>
      <c r="E112" s="2" t="s">
        <v>51</v>
      </c>
      <c r="F112" s="8">
        <v>34956</v>
      </c>
      <c r="G112" s="8" t="s">
        <v>590</v>
      </c>
      <c r="H112" s="5" t="s">
        <v>591</v>
      </c>
      <c r="I112" s="3" t="s">
        <v>592</v>
      </c>
      <c r="J112" s="6" t="s">
        <v>593</v>
      </c>
      <c r="K112" s="6" t="s">
        <v>26</v>
      </c>
      <c r="M112" s="3" t="s">
        <v>27</v>
      </c>
      <c r="N112" s="44" t="s">
        <v>2206</v>
      </c>
    </row>
    <row r="113" spans="1:14" ht="34" x14ac:dyDescent="0.2">
      <c r="A113" s="1">
        <v>102</v>
      </c>
      <c r="B113" s="2" t="s">
        <v>361</v>
      </c>
      <c r="C113" s="2" t="s">
        <v>594</v>
      </c>
      <c r="D113" s="2" t="s">
        <v>81</v>
      </c>
      <c r="E113" s="2" t="s">
        <v>64</v>
      </c>
      <c r="F113" s="8">
        <v>29850</v>
      </c>
      <c r="G113" s="8" t="s">
        <v>595</v>
      </c>
      <c r="H113" s="5" t="s">
        <v>596</v>
      </c>
      <c r="I113" s="3" t="s">
        <v>597</v>
      </c>
      <c r="J113" s="6" t="s">
        <v>598</v>
      </c>
      <c r="K113" s="6" t="s">
        <v>26</v>
      </c>
      <c r="M113" s="3" t="s">
        <v>27</v>
      </c>
      <c r="N113" s="3" t="s">
        <v>2227</v>
      </c>
    </row>
    <row r="114" spans="1:14" ht="51" x14ac:dyDescent="0.2">
      <c r="A114" s="1">
        <v>103</v>
      </c>
      <c r="B114" s="1" t="s">
        <v>18</v>
      </c>
      <c r="C114" s="2" t="s">
        <v>599</v>
      </c>
      <c r="D114" s="2" t="s">
        <v>600</v>
      </c>
      <c r="E114" s="2" t="s">
        <v>44</v>
      </c>
      <c r="F114" s="8">
        <v>32650</v>
      </c>
      <c r="G114" s="8" t="s">
        <v>601</v>
      </c>
      <c r="H114" s="5" t="s">
        <v>602</v>
      </c>
      <c r="I114" s="3" t="s">
        <v>603</v>
      </c>
      <c r="J114" s="6" t="s">
        <v>604</v>
      </c>
      <c r="K114" s="6" t="s">
        <v>26</v>
      </c>
      <c r="M114" s="3" t="s">
        <v>27</v>
      </c>
      <c r="N114" s="3" t="s">
        <v>2206</v>
      </c>
    </row>
    <row r="115" spans="1:14" ht="51" x14ac:dyDescent="0.2">
      <c r="A115" s="1">
        <v>104</v>
      </c>
      <c r="B115" s="2" t="s">
        <v>18</v>
      </c>
      <c r="C115" s="2" t="s">
        <v>605</v>
      </c>
      <c r="D115" s="2" t="s">
        <v>124</v>
      </c>
      <c r="E115" s="2" t="s">
        <v>64</v>
      </c>
      <c r="F115" s="8">
        <v>31448</v>
      </c>
      <c r="G115" s="8" t="s">
        <v>606</v>
      </c>
      <c r="H115" s="5" t="s">
        <v>607</v>
      </c>
      <c r="I115" s="3" t="s">
        <v>608</v>
      </c>
      <c r="J115" s="6" t="s">
        <v>609</v>
      </c>
      <c r="K115" s="6" t="s">
        <v>26</v>
      </c>
      <c r="M115" s="3" t="s">
        <v>27</v>
      </c>
    </row>
    <row r="116" spans="1:14" ht="34" x14ac:dyDescent="0.2">
      <c r="A116" s="1">
        <v>105</v>
      </c>
      <c r="B116" s="2" t="s">
        <v>18</v>
      </c>
      <c r="C116" s="2" t="s">
        <v>610</v>
      </c>
      <c r="D116" s="2" t="s">
        <v>81</v>
      </c>
      <c r="E116" s="2" t="s">
        <v>64</v>
      </c>
      <c r="F116" s="8">
        <v>30338</v>
      </c>
      <c r="G116" s="8" t="s">
        <v>611</v>
      </c>
      <c r="H116" s="5" t="s">
        <v>612</v>
      </c>
      <c r="I116" s="3" t="s">
        <v>613</v>
      </c>
      <c r="J116" s="6" t="s">
        <v>614</v>
      </c>
      <c r="K116" s="6" t="s">
        <v>26</v>
      </c>
      <c r="M116" s="3" t="s">
        <v>27</v>
      </c>
      <c r="N116" s="3" t="s">
        <v>2227</v>
      </c>
    </row>
    <row r="117" spans="1:14" ht="51" x14ac:dyDescent="0.2">
      <c r="A117" s="1">
        <v>106</v>
      </c>
      <c r="B117" s="1" t="s">
        <v>18</v>
      </c>
      <c r="C117" s="3" t="s">
        <v>615</v>
      </c>
      <c r="D117" s="2" t="s">
        <v>616</v>
      </c>
      <c r="E117" s="2" t="s">
        <v>44</v>
      </c>
      <c r="F117" s="8">
        <v>35674</v>
      </c>
      <c r="G117" s="8" t="s">
        <v>617</v>
      </c>
      <c r="H117" s="5" t="s">
        <v>618</v>
      </c>
      <c r="I117" s="3" t="s">
        <v>619</v>
      </c>
      <c r="J117" s="6" t="s">
        <v>620</v>
      </c>
      <c r="K117" s="6" t="s">
        <v>26</v>
      </c>
      <c r="M117" s="3" t="s">
        <v>27</v>
      </c>
      <c r="N117" s="3" t="s">
        <v>2206</v>
      </c>
    </row>
    <row r="118" spans="1:14" ht="51" x14ac:dyDescent="0.2">
      <c r="A118" s="1">
        <v>107</v>
      </c>
      <c r="B118" s="2" t="s">
        <v>18</v>
      </c>
      <c r="C118" s="2" t="s">
        <v>621</v>
      </c>
      <c r="D118" s="2" t="s">
        <v>369</v>
      </c>
      <c r="E118" s="2" t="s">
        <v>51</v>
      </c>
      <c r="F118" s="8">
        <v>29267</v>
      </c>
      <c r="G118" s="8" t="s">
        <v>622</v>
      </c>
      <c r="H118" s="5" t="s">
        <v>623</v>
      </c>
      <c r="I118" s="3" t="s">
        <v>624</v>
      </c>
      <c r="J118" s="6" t="s">
        <v>625</v>
      </c>
      <c r="K118" s="6" t="s">
        <v>26</v>
      </c>
      <c r="M118" s="3" t="s">
        <v>27</v>
      </c>
      <c r="N118" s="3" t="s">
        <v>2229</v>
      </c>
    </row>
    <row r="119" spans="1:14" ht="51" x14ac:dyDescent="0.2">
      <c r="A119" s="1">
        <v>108</v>
      </c>
      <c r="B119" s="2" t="s">
        <v>18</v>
      </c>
      <c r="C119" s="3" t="s">
        <v>626</v>
      </c>
      <c r="D119" s="2" t="s">
        <v>118</v>
      </c>
      <c r="E119" s="2" t="s">
        <v>44</v>
      </c>
      <c r="F119" s="8">
        <v>31455</v>
      </c>
      <c r="G119" s="8" t="s">
        <v>627</v>
      </c>
      <c r="H119" s="5" t="s">
        <v>628</v>
      </c>
      <c r="I119" s="9" t="s">
        <v>629</v>
      </c>
      <c r="J119" s="6" t="s">
        <v>630</v>
      </c>
      <c r="K119" s="6" t="s">
        <v>26</v>
      </c>
      <c r="M119" s="3" t="s">
        <v>27</v>
      </c>
    </row>
    <row r="120" spans="1:14" ht="51" x14ac:dyDescent="0.2">
      <c r="A120" s="1">
        <v>109</v>
      </c>
      <c r="B120" s="2" t="s">
        <v>18</v>
      </c>
      <c r="C120" s="2" t="s">
        <v>631</v>
      </c>
      <c r="D120" s="2" t="s">
        <v>134</v>
      </c>
      <c r="E120" s="2" t="s">
        <v>51</v>
      </c>
      <c r="F120" s="8">
        <v>34008</v>
      </c>
      <c r="G120" s="8" t="s">
        <v>632</v>
      </c>
      <c r="H120" s="6" t="s">
        <v>633</v>
      </c>
      <c r="I120" s="3" t="s">
        <v>634</v>
      </c>
      <c r="J120" s="6" t="s">
        <v>635</v>
      </c>
      <c r="K120" s="6" t="s">
        <v>26</v>
      </c>
      <c r="M120" s="3" t="s">
        <v>27</v>
      </c>
      <c r="N120" s="3" t="s">
        <v>2207</v>
      </c>
    </row>
    <row r="121" spans="1:14" ht="51" x14ac:dyDescent="0.2">
      <c r="A121" s="1">
        <v>110</v>
      </c>
      <c r="B121" s="2" t="s">
        <v>18</v>
      </c>
      <c r="C121" s="2" t="s">
        <v>636</v>
      </c>
      <c r="D121" s="2" t="s">
        <v>43</v>
      </c>
      <c r="E121" s="2" t="s">
        <v>44</v>
      </c>
      <c r="F121" s="8">
        <v>33312</v>
      </c>
      <c r="G121" s="8" t="s">
        <v>45</v>
      </c>
      <c r="H121" s="6" t="s">
        <v>637</v>
      </c>
      <c r="I121" s="3" t="s">
        <v>638</v>
      </c>
      <c r="J121" s="6" t="s">
        <v>639</v>
      </c>
      <c r="K121" s="6" t="s">
        <v>26</v>
      </c>
      <c r="M121" s="3" t="s">
        <v>27</v>
      </c>
      <c r="N121" s="44" t="s">
        <v>2212</v>
      </c>
    </row>
    <row r="122" spans="1:14" ht="51" x14ac:dyDescent="0.2">
      <c r="A122" s="1">
        <v>111</v>
      </c>
      <c r="B122" s="2" t="s">
        <v>18</v>
      </c>
      <c r="C122" s="2" t="s">
        <v>640</v>
      </c>
      <c r="D122" s="2" t="s">
        <v>134</v>
      </c>
      <c r="E122" s="2" t="s">
        <v>51</v>
      </c>
      <c r="F122" s="8">
        <v>32744</v>
      </c>
      <c r="G122" s="8" t="s">
        <v>641</v>
      </c>
      <c r="H122" s="6" t="s">
        <v>642</v>
      </c>
      <c r="I122" s="3" t="s">
        <v>643</v>
      </c>
      <c r="J122" s="6" t="s">
        <v>294</v>
      </c>
      <c r="K122" s="6" t="s">
        <v>26</v>
      </c>
      <c r="M122" s="3" t="s">
        <v>27</v>
      </c>
      <c r="N122" s="3" t="s">
        <v>2232</v>
      </c>
    </row>
    <row r="123" spans="1:14" ht="51" x14ac:dyDescent="0.2">
      <c r="A123" s="1">
        <v>112</v>
      </c>
      <c r="B123" s="2" t="s">
        <v>18</v>
      </c>
      <c r="C123" s="2" t="s">
        <v>644</v>
      </c>
      <c r="D123" s="2" t="s">
        <v>645</v>
      </c>
      <c r="E123" s="2" t="s">
        <v>192</v>
      </c>
      <c r="F123" s="8">
        <v>33531</v>
      </c>
      <c r="G123" s="8" t="s">
        <v>646</v>
      </c>
      <c r="H123" s="5" t="s">
        <v>647</v>
      </c>
      <c r="I123" s="2" t="s">
        <v>648</v>
      </c>
      <c r="J123" s="6" t="s">
        <v>649</v>
      </c>
      <c r="K123" s="6" t="s">
        <v>26</v>
      </c>
      <c r="M123" s="3" t="s">
        <v>27</v>
      </c>
      <c r="N123" s="44" t="s">
        <v>2206</v>
      </c>
    </row>
    <row r="124" spans="1:14" ht="85" x14ac:dyDescent="0.2">
      <c r="A124" s="1">
        <v>113</v>
      </c>
      <c r="B124" s="1" t="s">
        <v>18</v>
      </c>
      <c r="C124" s="3" t="s">
        <v>650</v>
      </c>
      <c r="D124" s="2" t="s">
        <v>43</v>
      </c>
      <c r="E124" s="2" t="s">
        <v>44</v>
      </c>
      <c r="F124" s="8">
        <v>28327</v>
      </c>
      <c r="G124" s="9" t="s">
        <v>651</v>
      </c>
      <c r="H124" s="5" t="s">
        <v>652</v>
      </c>
      <c r="I124" s="2" t="s">
        <v>653</v>
      </c>
      <c r="J124" s="6" t="s">
        <v>654</v>
      </c>
      <c r="K124" s="6" t="s">
        <v>26</v>
      </c>
      <c r="M124" s="3" t="s">
        <v>27</v>
      </c>
      <c r="N124" s="3" t="s">
        <v>367</v>
      </c>
    </row>
    <row r="125" spans="1:14" ht="51" x14ac:dyDescent="0.2">
      <c r="A125" s="1">
        <v>114</v>
      </c>
      <c r="B125" s="2" t="s">
        <v>18</v>
      </c>
      <c r="C125" s="2" t="s">
        <v>655</v>
      </c>
      <c r="D125" s="2" t="s">
        <v>124</v>
      </c>
      <c r="E125" s="2" t="s">
        <v>64</v>
      </c>
      <c r="F125" s="8">
        <v>34764</v>
      </c>
      <c r="G125" s="8" t="s">
        <v>656</v>
      </c>
      <c r="H125" s="5" t="s">
        <v>657</v>
      </c>
      <c r="I125" s="3" t="s">
        <v>658</v>
      </c>
      <c r="J125" s="6" t="s">
        <v>659</v>
      </c>
      <c r="K125" s="6" t="s">
        <v>26</v>
      </c>
      <c r="M125" s="3" t="s">
        <v>27</v>
      </c>
      <c r="N125" s="3" t="s">
        <v>2227</v>
      </c>
    </row>
    <row r="126" spans="1:14" ht="51" x14ac:dyDescent="0.2">
      <c r="A126" s="1">
        <v>115</v>
      </c>
      <c r="B126" s="2" t="s">
        <v>18</v>
      </c>
      <c r="C126" s="2" t="s">
        <v>660</v>
      </c>
      <c r="D126" s="2" t="s">
        <v>661</v>
      </c>
      <c r="E126" s="2" t="s">
        <v>31</v>
      </c>
      <c r="F126" s="8">
        <v>31975</v>
      </c>
      <c r="G126" s="9" t="s">
        <v>662</v>
      </c>
      <c r="H126" s="5" t="s">
        <v>663</v>
      </c>
      <c r="I126" s="3" t="s">
        <v>664</v>
      </c>
      <c r="J126" s="6" t="s">
        <v>665</v>
      </c>
      <c r="K126" s="6" t="s">
        <v>26</v>
      </c>
      <c r="M126" s="3" t="s">
        <v>27</v>
      </c>
      <c r="N126" s="3" t="s">
        <v>2217</v>
      </c>
    </row>
    <row r="127" spans="1:14" ht="51" x14ac:dyDescent="0.2">
      <c r="A127" s="1">
        <v>116</v>
      </c>
      <c r="B127" s="1" t="s">
        <v>18</v>
      </c>
      <c r="C127" s="2" t="s">
        <v>666</v>
      </c>
      <c r="D127" s="2" t="s">
        <v>600</v>
      </c>
      <c r="E127" s="2" t="s">
        <v>44</v>
      </c>
      <c r="F127" s="8">
        <v>30736</v>
      </c>
      <c r="G127" s="8" t="s">
        <v>667</v>
      </c>
      <c r="H127" s="5" t="s">
        <v>668</v>
      </c>
      <c r="I127" s="3" t="s">
        <v>669</v>
      </c>
      <c r="J127" s="6" t="s">
        <v>670</v>
      </c>
      <c r="K127" s="6" t="s">
        <v>26</v>
      </c>
      <c r="M127" s="3" t="s">
        <v>27</v>
      </c>
      <c r="N127" s="3" t="s">
        <v>2227</v>
      </c>
    </row>
    <row r="128" spans="1:14" ht="51" x14ac:dyDescent="0.2">
      <c r="A128" s="1">
        <v>117</v>
      </c>
      <c r="B128" s="1" t="s">
        <v>568</v>
      </c>
      <c r="C128" s="3" t="s">
        <v>671</v>
      </c>
      <c r="D128" s="2" t="s">
        <v>375</v>
      </c>
      <c r="E128" s="2" t="s">
        <v>51</v>
      </c>
      <c r="F128" s="8">
        <v>29816</v>
      </c>
      <c r="G128" s="8" t="s">
        <v>672</v>
      </c>
      <c r="H128" s="5" t="s">
        <v>673</v>
      </c>
      <c r="I128" s="2" t="s">
        <v>674</v>
      </c>
      <c r="J128" s="6" t="s">
        <v>675</v>
      </c>
      <c r="K128" s="6" t="s">
        <v>26</v>
      </c>
      <c r="M128" s="3" t="s">
        <v>27</v>
      </c>
      <c r="N128" s="3" t="s">
        <v>2209</v>
      </c>
    </row>
    <row r="129" spans="1:14" ht="51" x14ac:dyDescent="0.2">
      <c r="A129" s="1">
        <v>118</v>
      </c>
      <c r="B129" s="1" t="s">
        <v>18</v>
      </c>
      <c r="C129" s="3" t="s">
        <v>676</v>
      </c>
      <c r="D129" s="2" t="s">
        <v>375</v>
      </c>
      <c r="E129" s="2" t="s">
        <v>51</v>
      </c>
      <c r="F129" s="8">
        <v>30571</v>
      </c>
      <c r="G129" s="9" t="s">
        <v>677</v>
      </c>
      <c r="H129" s="5" t="s">
        <v>678</v>
      </c>
      <c r="I129" s="9" t="s">
        <v>679</v>
      </c>
      <c r="J129" s="6" t="s">
        <v>680</v>
      </c>
      <c r="K129" s="6" t="s">
        <v>26</v>
      </c>
      <c r="M129" s="3" t="s">
        <v>27</v>
      </c>
      <c r="N129" s="3" t="s">
        <v>2227</v>
      </c>
    </row>
    <row r="130" spans="1:14" s="49" customFormat="1" ht="68" x14ac:dyDescent="0.2">
      <c r="A130" s="45">
        <v>119</v>
      </c>
      <c r="B130" s="45" t="s">
        <v>18</v>
      </c>
      <c r="C130" s="49" t="s">
        <v>681</v>
      </c>
      <c r="D130" s="46" t="s">
        <v>43</v>
      </c>
      <c r="E130" s="46" t="s">
        <v>44</v>
      </c>
      <c r="F130" s="47">
        <v>33539</v>
      </c>
      <c r="G130" s="51" t="s">
        <v>682</v>
      </c>
      <c r="H130" s="48" t="s">
        <v>683</v>
      </c>
      <c r="I130" s="46" t="s">
        <v>684</v>
      </c>
      <c r="J130" s="50" t="s">
        <v>685</v>
      </c>
      <c r="K130" s="50" t="s">
        <v>26</v>
      </c>
      <c r="M130" s="49" t="s">
        <v>27</v>
      </c>
      <c r="N130" s="49" t="s">
        <v>2213</v>
      </c>
    </row>
    <row r="131" spans="1:14" ht="51" x14ac:dyDescent="0.2">
      <c r="A131" s="1">
        <v>120</v>
      </c>
      <c r="B131" s="1" t="s">
        <v>18</v>
      </c>
      <c r="C131" s="3" t="s">
        <v>686</v>
      </c>
      <c r="D131" s="2" t="s">
        <v>30</v>
      </c>
      <c r="E131" s="2" t="s">
        <v>31</v>
      </c>
      <c r="F131" s="8">
        <v>30631</v>
      </c>
      <c r="G131" s="8" t="s">
        <v>687</v>
      </c>
      <c r="H131" s="5" t="s">
        <v>688</v>
      </c>
      <c r="I131" s="9" t="s">
        <v>689</v>
      </c>
      <c r="J131" s="6" t="s">
        <v>690</v>
      </c>
      <c r="K131" s="6" t="s">
        <v>26</v>
      </c>
      <c r="M131" s="3" t="s">
        <v>27</v>
      </c>
      <c r="N131" s="3" t="s">
        <v>2220</v>
      </c>
    </row>
    <row r="132" spans="1:14" ht="51" x14ac:dyDescent="0.2">
      <c r="A132" s="1">
        <v>121</v>
      </c>
      <c r="B132" s="1" t="s">
        <v>18</v>
      </c>
      <c r="C132" s="2" t="s">
        <v>691</v>
      </c>
      <c r="D132" s="2" t="s">
        <v>692</v>
      </c>
      <c r="E132" s="2" t="s">
        <v>44</v>
      </c>
      <c r="F132" s="8">
        <v>29004</v>
      </c>
      <c r="G132" s="9" t="s">
        <v>693</v>
      </c>
      <c r="H132" s="5" t="s">
        <v>694</v>
      </c>
      <c r="I132" s="3" t="s">
        <v>695</v>
      </c>
      <c r="J132" s="6" t="s">
        <v>696</v>
      </c>
      <c r="K132" s="6" t="s">
        <v>26</v>
      </c>
      <c r="M132" s="3" t="s">
        <v>27</v>
      </c>
      <c r="N132" s="3" t="s">
        <v>2206</v>
      </c>
    </row>
    <row r="133" spans="1:14" ht="51" x14ac:dyDescent="0.2">
      <c r="A133" s="1">
        <v>122</v>
      </c>
      <c r="B133" s="1" t="s">
        <v>18</v>
      </c>
      <c r="C133" s="2" t="s">
        <v>697</v>
      </c>
      <c r="D133" s="2" t="s">
        <v>318</v>
      </c>
      <c r="E133" s="2" t="s">
        <v>192</v>
      </c>
      <c r="F133" s="8">
        <v>29132</v>
      </c>
      <c r="G133" s="9" t="s">
        <v>387</v>
      </c>
      <c r="H133" s="5" t="s">
        <v>698</v>
      </c>
      <c r="I133" s="3" t="s">
        <v>699</v>
      </c>
      <c r="J133" s="6" t="s">
        <v>700</v>
      </c>
      <c r="K133" s="6" t="s">
        <v>26</v>
      </c>
      <c r="M133" s="3" t="s">
        <v>27</v>
      </c>
      <c r="N133" s="2" t="s">
        <v>2223</v>
      </c>
    </row>
    <row r="134" spans="1:14" ht="51" x14ac:dyDescent="0.2">
      <c r="A134" s="1">
        <v>123</v>
      </c>
      <c r="B134" s="1" t="s">
        <v>18</v>
      </c>
      <c r="C134" s="3" t="s">
        <v>701</v>
      </c>
      <c r="D134" s="2" t="s">
        <v>702</v>
      </c>
      <c r="E134" s="2" t="s">
        <v>21</v>
      </c>
      <c r="F134" s="8">
        <v>29024</v>
      </c>
      <c r="G134" s="8" t="s">
        <v>703</v>
      </c>
      <c r="H134" s="5" t="s">
        <v>704</v>
      </c>
      <c r="I134" s="2" t="s">
        <v>705</v>
      </c>
      <c r="J134" s="6" t="s">
        <v>706</v>
      </c>
      <c r="K134" s="6" t="s">
        <v>26</v>
      </c>
      <c r="M134" s="3" t="s">
        <v>27</v>
      </c>
      <c r="N134" s="3" t="s">
        <v>2211</v>
      </c>
    </row>
    <row r="135" spans="1:14" ht="51" x14ac:dyDescent="0.2">
      <c r="A135" s="1">
        <v>124</v>
      </c>
      <c r="B135" s="1" t="s">
        <v>18</v>
      </c>
      <c r="C135" s="2" t="s">
        <v>707</v>
      </c>
      <c r="D135" s="2" t="s">
        <v>474</v>
      </c>
      <c r="E135" s="2" t="s">
        <v>708</v>
      </c>
      <c r="F135" s="8">
        <v>36777</v>
      </c>
      <c r="G135" s="8" t="s">
        <v>709</v>
      </c>
      <c r="H135" s="5" t="s">
        <v>710</v>
      </c>
      <c r="I135" s="3" t="s">
        <v>711</v>
      </c>
      <c r="J135" s="6" t="s">
        <v>712</v>
      </c>
      <c r="K135" s="6" t="s">
        <v>26</v>
      </c>
      <c r="M135" s="3" t="s">
        <v>27</v>
      </c>
      <c r="N135" s="3" t="s">
        <v>2211</v>
      </c>
    </row>
    <row r="136" spans="1:14" ht="51" x14ac:dyDescent="0.2">
      <c r="A136" s="1">
        <v>125</v>
      </c>
      <c r="B136" s="2" t="s">
        <v>18</v>
      </c>
      <c r="C136" s="2" t="s">
        <v>713</v>
      </c>
      <c r="D136" s="2" t="s">
        <v>714</v>
      </c>
      <c r="E136" s="11" t="s">
        <v>106</v>
      </c>
      <c r="F136" s="8">
        <v>33618</v>
      </c>
      <c r="G136" s="9" t="s">
        <v>715</v>
      </c>
      <c r="H136" s="5" t="s">
        <v>716</v>
      </c>
      <c r="I136" s="6" t="s">
        <v>717</v>
      </c>
      <c r="J136" s="6" t="s">
        <v>718</v>
      </c>
      <c r="K136" s="6" t="s">
        <v>26</v>
      </c>
      <c r="M136" s="3" t="s">
        <v>27</v>
      </c>
      <c r="N136" s="3" t="s">
        <v>2206</v>
      </c>
    </row>
    <row r="137" spans="1:14" ht="51" x14ac:dyDescent="0.2">
      <c r="A137" s="1">
        <v>126</v>
      </c>
      <c r="B137" s="1" t="s">
        <v>719</v>
      </c>
      <c r="C137" s="3" t="s">
        <v>720</v>
      </c>
      <c r="D137" s="2" t="s">
        <v>63</v>
      </c>
      <c r="E137" s="2" t="s">
        <v>64</v>
      </c>
      <c r="F137" s="8">
        <v>29546</v>
      </c>
      <c r="G137" s="8" t="s">
        <v>721</v>
      </c>
      <c r="H137" s="5" t="s">
        <v>722</v>
      </c>
      <c r="I137" s="2" t="s">
        <v>723</v>
      </c>
      <c r="J137" s="6" t="s">
        <v>724</v>
      </c>
      <c r="K137" s="6" t="s">
        <v>26</v>
      </c>
      <c r="M137" s="3" t="s">
        <v>27</v>
      </c>
      <c r="N137" s="3" t="s">
        <v>2227</v>
      </c>
    </row>
    <row r="138" spans="1:14" ht="85" x14ac:dyDescent="0.2">
      <c r="A138" s="1">
        <v>127</v>
      </c>
      <c r="B138" s="2" t="s">
        <v>18</v>
      </c>
      <c r="C138" s="2" t="s">
        <v>725</v>
      </c>
      <c r="D138" s="2" t="s">
        <v>312</v>
      </c>
      <c r="E138" s="2" t="s">
        <v>44</v>
      </c>
      <c r="F138" s="8">
        <v>29604</v>
      </c>
      <c r="G138" s="9" t="s">
        <v>726</v>
      </c>
      <c r="H138" s="5" t="s">
        <v>727</v>
      </c>
      <c r="I138" s="3" t="s">
        <v>728</v>
      </c>
      <c r="J138" s="6" t="s">
        <v>729</v>
      </c>
      <c r="K138" s="6" t="s">
        <v>26</v>
      </c>
      <c r="M138" s="3" t="s">
        <v>27</v>
      </c>
      <c r="N138" s="3" t="s">
        <v>2227</v>
      </c>
    </row>
    <row r="139" spans="1:14" ht="51" x14ac:dyDescent="0.2">
      <c r="A139" s="1">
        <v>128</v>
      </c>
      <c r="B139" s="2" t="s">
        <v>18</v>
      </c>
      <c r="C139" s="2" t="s">
        <v>730</v>
      </c>
      <c r="D139" s="2" t="s">
        <v>731</v>
      </c>
      <c r="E139" s="2" t="s">
        <v>51</v>
      </c>
      <c r="F139" s="8">
        <v>31184</v>
      </c>
      <c r="G139" s="9" t="s">
        <v>732</v>
      </c>
      <c r="H139" s="5" t="s">
        <v>733</v>
      </c>
      <c r="I139" s="2" t="s">
        <v>734</v>
      </c>
      <c r="J139" s="6" t="s">
        <v>735</v>
      </c>
      <c r="K139" s="6" t="s">
        <v>26</v>
      </c>
      <c r="M139" s="3" t="s">
        <v>27</v>
      </c>
      <c r="N139" s="3" t="s">
        <v>2226</v>
      </c>
    </row>
    <row r="140" spans="1:14" ht="51" x14ac:dyDescent="0.2">
      <c r="A140" s="1">
        <v>129</v>
      </c>
      <c r="B140" s="1" t="s">
        <v>18</v>
      </c>
      <c r="C140" s="2" t="s">
        <v>736</v>
      </c>
      <c r="D140" s="2" t="s">
        <v>231</v>
      </c>
      <c r="E140" s="2" t="s">
        <v>64</v>
      </c>
      <c r="F140" s="8">
        <v>30794</v>
      </c>
      <c r="G140" s="9" t="s">
        <v>737</v>
      </c>
      <c r="H140" s="5" t="s">
        <v>738</v>
      </c>
      <c r="I140" s="3" t="s">
        <v>739</v>
      </c>
      <c r="J140" s="6" t="s">
        <v>740</v>
      </c>
      <c r="K140" s="6" t="s">
        <v>26</v>
      </c>
      <c r="M140" s="3" t="s">
        <v>27</v>
      </c>
      <c r="N140" s="3" t="s">
        <v>2227</v>
      </c>
    </row>
    <row r="141" spans="1:14" ht="51" x14ac:dyDescent="0.2">
      <c r="A141" s="1">
        <v>130</v>
      </c>
      <c r="B141" s="1" t="s">
        <v>18</v>
      </c>
      <c r="C141" s="3" t="s">
        <v>741</v>
      </c>
      <c r="D141" s="2" t="s">
        <v>162</v>
      </c>
      <c r="E141" s="2" t="s">
        <v>64</v>
      </c>
      <c r="F141" s="8">
        <v>30427</v>
      </c>
      <c r="G141" s="9" t="s">
        <v>742</v>
      </c>
      <c r="H141" s="5" t="s">
        <v>743</v>
      </c>
      <c r="I141" s="9" t="s">
        <v>744</v>
      </c>
      <c r="J141" s="6" t="s">
        <v>745</v>
      </c>
      <c r="K141" s="6" t="s">
        <v>26</v>
      </c>
      <c r="M141" s="3" t="s">
        <v>27</v>
      </c>
      <c r="N141" s="3" t="s">
        <v>2232</v>
      </c>
    </row>
    <row r="142" spans="1:14" s="49" customFormat="1" ht="51" x14ac:dyDescent="0.2">
      <c r="A142" s="45">
        <v>131</v>
      </c>
      <c r="B142" s="46" t="s">
        <v>18</v>
      </c>
      <c r="C142" s="46" t="s">
        <v>746</v>
      </c>
      <c r="D142" s="46" t="s">
        <v>43</v>
      </c>
      <c r="E142" s="46" t="s">
        <v>44</v>
      </c>
      <c r="F142" s="47">
        <v>31010</v>
      </c>
      <c r="G142" s="47" t="s">
        <v>45</v>
      </c>
      <c r="H142" s="48" t="s">
        <v>747</v>
      </c>
      <c r="I142" s="49" t="s">
        <v>748</v>
      </c>
      <c r="J142" s="50" t="s">
        <v>749</v>
      </c>
      <c r="K142" s="50" t="s">
        <v>26</v>
      </c>
      <c r="M142" s="49" t="s">
        <v>27</v>
      </c>
      <c r="N142" s="49" t="s">
        <v>2213</v>
      </c>
    </row>
    <row r="143" spans="1:14" ht="51" x14ac:dyDescent="0.2">
      <c r="A143" s="1">
        <v>132</v>
      </c>
      <c r="B143" s="1" t="s">
        <v>18</v>
      </c>
      <c r="C143" s="2" t="s">
        <v>750</v>
      </c>
      <c r="D143" s="2" t="s">
        <v>162</v>
      </c>
      <c r="E143" s="2" t="s">
        <v>64</v>
      </c>
      <c r="F143" s="8">
        <v>29901</v>
      </c>
      <c r="G143" s="8" t="s">
        <v>751</v>
      </c>
      <c r="H143" s="5" t="s">
        <v>752</v>
      </c>
      <c r="I143" s="3" t="s">
        <v>753</v>
      </c>
      <c r="J143" s="6" t="s">
        <v>754</v>
      </c>
      <c r="K143" s="6" t="s">
        <v>26</v>
      </c>
      <c r="M143" s="3" t="s">
        <v>27</v>
      </c>
      <c r="N143" s="3" t="s">
        <v>2227</v>
      </c>
    </row>
    <row r="144" spans="1:14" ht="51" x14ac:dyDescent="0.2">
      <c r="A144" s="1">
        <v>133</v>
      </c>
      <c r="B144" s="1" t="s">
        <v>18</v>
      </c>
      <c r="C144" s="3" t="s">
        <v>755</v>
      </c>
      <c r="D144" s="2" t="s">
        <v>174</v>
      </c>
      <c r="E144" s="2" t="s">
        <v>31</v>
      </c>
      <c r="F144" s="8">
        <v>36382</v>
      </c>
      <c r="G144" s="8" t="s">
        <v>45</v>
      </c>
      <c r="H144" s="5" t="s">
        <v>756</v>
      </c>
      <c r="I144" s="3" t="s">
        <v>757</v>
      </c>
      <c r="J144" s="6" t="s">
        <v>758</v>
      </c>
      <c r="K144" s="6" t="s">
        <v>26</v>
      </c>
      <c r="M144" s="3" t="s">
        <v>27</v>
      </c>
      <c r="N144" s="3" t="s">
        <v>2206</v>
      </c>
    </row>
    <row r="145" spans="1:14" ht="51" x14ac:dyDescent="0.2">
      <c r="A145" s="1">
        <v>134</v>
      </c>
      <c r="B145" s="1" t="s">
        <v>361</v>
      </c>
      <c r="C145" s="3" t="s">
        <v>759</v>
      </c>
      <c r="D145" s="2" t="s">
        <v>760</v>
      </c>
      <c r="E145" s="2" t="s">
        <v>192</v>
      </c>
      <c r="F145" s="8">
        <v>28816</v>
      </c>
      <c r="G145" s="8" t="s">
        <v>387</v>
      </c>
      <c r="H145" s="5" t="s">
        <v>761</v>
      </c>
      <c r="I145" s="2" t="s">
        <v>762</v>
      </c>
      <c r="J145" s="6" t="s">
        <v>763</v>
      </c>
      <c r="K145" s="6" t="s">
        <v>26</v>
      </c>
      <c r="M145" s="3" t="s">
        <v>27</v>
      </c>
      <c r="N145" s="3" t="s">
        <v>2206</v>
      </c>
    </row>
    <row r="146" spans="1:14" ht="51" x14ac:dyDescent="0.2">
      <c r="A146" s="1">
        <v>135</v>
      </c>
      <c r="B146" s="1" t="s">
        <v>18</v>
      </c>
      <c r="C146" s="3" t="s">
        <v>764</v>
      </c>
      <c r="D146" s="2" t="s">
        <v>765</v>
      </c>
      <c r="E146" s="2" t="s">
        <v>44</v>
      </c>
      <c r="F146" s="8">
        <v>33991</v>
      </c>
      <c r="G146" s="8" t="s">
        <v>766</v>
      </c>
      <c r="H146" s="5" t="s">
        <v>767</v>
      </c>
      <c r="I146" s="3" t="s">
        <v>768</v>
      </c>
      <c r="J146" s="6" t="s">
        <v>769</v>
      </c>
      <c r="K146" s="6" t="s">
        <v>26</v>
      </c>
      <c r="M146" s="3" t="s">
        <v>27</v>
      </c>
      <c r="N146" s="3" t="s">
        <v>2231</v>
      </c>
    </row>
    <row r="147" spans="1:14" ht="51" x14ac:dyDescent="0.2">
      <c r="A147" s="1">
        <v>136</v>
      </c>
      <c r="B147" s="2" t="s">
        <v>18</v>
      </c>
      <c r="C147" s="2" t="s">
        <v>770</v>
      </c>
      <c r="D147" s="2" t="s">
        <v>771</v>
      </c>
      <c r="E147" s="2" t="s">
        <v>31</v>
      </c>
      <c r="F147" s="8">
        <v>35873</v>
      </c>
      <c r="G147" s="8" t="s">
        <v>772</v>
      </c>
      <c r="H147" s="6" t="s">
        <v>773</v>
      </c>
      <c r="I147" s="3" t="s">
        <v>774</v>
      </c>
      <c r="J147" s="6" t="s">
        <v>775</v>
      </c>
      <c r="K147" s="6" t="s">
        <v>26</v>
      </c>
      <c r="M147" s="3" t="s">
        <v>27</v>
      </c>
      <c r="N147" s="44"/>
    </row>
    <row r="148" spans="1:14" ht="51" x14ac:dyDescent="0.2">
      <c r="A148" s="1">
        <v>137</v>
      </c>
      <c r="B148" s="2" t="s">
        <v>18</v>
      </c>
      <c r="C148" s="3" t="s">
        <v>776</v>
      </c>
      <c r="D148" s="2" t="s">
        <v>777</v>
      </c>
      <c r="E148" s="2" t="s">
        <v>44</v>
      </c>
      <c r="F148" s="8">
        <v>30677</v>
      </c>
      <c r="G148" s="8" t="s">
        <v>778</v>
      </c>
      <c r="H148" s="5" t="s">
        <v>779</v>
      </c>
      <c r="I148" s="2" t="s">
        <v>780</v>
      </c>
      <c r="J148" s="6" t="s">
        <v>781</v>
      </c>
      <c r="K148" s="6" t="s">
        <v>26</v>
      </c>
      <c r="M148" s="3" t="s">
        <v>27</v>
      </c>
      <c r="N148" s="3" t="s">
        <v>2206</v>
      </c>
    </row>
    <row r="149" spans="1:14" ht="51" x14ac:dyDescent="0.2">
      <c r="A149" s="1">
        <v>138</v>
      </c>
      <c r="B149" s="1" t="s">
        <v>18</v>
      </c>
      <c r="C149" s="3" t="s">
        <v>782</v>
      </c>
      <c r="D149" s="2" t="s">
        <v>105</v>
      </c>
      <c r="E149" s="2" t="s">
        <v>106</v>
      </c>
      <c r="F149" s="8">
        <v>32327</v>
      </c>
      <c r="G149" s="8" t="s">
        <v>783</v>
      </c>
      <c r="H149" s="5" t="s">
        <v>784</v>
      </c>
      <c r="I149" s="2" t="s">
        <v>785</v>
      </c>
      <c r="J149" s="6" t="s">
        <v>786</v>
      </c>
      <c r="K149" s="6" t="s">
        <v>26</v>
      </c>
      <c r="M149" s="3" t="s">
        <v>27</v>
      </c>
      <c r="N149" s="3" t="s">
        <v>2206</v>
      </c>
    </row>
    <row r="150" spans="1:14" ht="51" x14ac:dyDescent="0.2">
      <c r="A150" s="1">
        <v>139</v>
      </c>
      <c r="B150" s="1" t="s">
        <v>18</v>
      </c>
      <c r="C150" s="3" t="s">
        <v>787</v>
      </c>
      <c r="D150" s="2" t="s">
        <v>788</v>
      </c>
      <c r="E150" s="2" t="s">
        <v>21</v>
      </c>
      <c r="F150" s="8">
        <v>32293</v>
      </c>
      <c r="G150" s="8" t="s">
        <v>789</v>
      </c>
      <c r="H150" s="5" t="s">
        <v>790</v>
      </c>
      <c r="I150" s="2" t="s">
        <v>791</v>
      </c>
      <c r="J150" s="6" t="s">
        <v>792</v>
      </c>
      <c r="K150" s="6" t="s">
        <v>26</v>
      </c>
      <c r="M150" s="3" t="s">
        <v>27</v>
      </c>
      <c r="N150" s="3" t="s">
        <v>2227</v>
      </c>
    </row>
    <row r="151" spans="1:14" ht="51" x14ac:dyDescent="0.2">
      <c r="A151" s="1">
        <v>140</v>
      </c>
      <c r="B151" s="2" t="s">
        <v>18</v>
      </c>
      <c r="C151" s="3" t="s">
        <v>793</v>
      </c>
      <c r="D151" s="2" t="s">
        <v>584</v>
      </c>
      <c r="E151" s="2" t="s">
        <v>192</v>
      </c>
      <c r="F151" s="8">
        <v>31780</v>
      </c>
      <c r="G151" s="8" t="s">
        <v>794</v>
      </c>
      <c r="H151" s="5" t="s">
        <v>795</v>
      </c>
      <c r="I151" s="3" t="s">
        <v>796</v>
      </c>
      <c r="J151" s="6" t="s">
        <v>797</v>
      </c>
      <c r="K151" s="6" t="s">
        <v>26</v>
      </c>
      <c r="M151" s="3" t="s">
        <v>27</v>
      </c>
      <c r="N151" s="3" t="s">
        <v>2227</v>
      </c>
    </row>
    <row r="152" spans="1:14" ht="51" x14ac:dyDescent="0.2">
      <c r="A152" s="1">
        <v>141</v>
      </c>
      <c r="B152" s="1" t="s">
        <v>18</v>
      </c>
      <c r="C152" s="2" t="s">
        <v>798</v>
      </c>
      <c r="D152" s="2" t="s">
        <v>799</v>
      </c>
      <c r="E152" s="2" t="s">
        <v>51</v>
      </c>
      <c r="F152" s="8">
        <v>34751</v>
      </c>
      <c r="G152" s="8" t="s">
        <v>800</v>
      </c>
      <c r="H152" s="5" t="s">
        <v>801</v>
      </c>
      <c r="I152" s="3" t="s">
        <v>802</v>
      </c>
      <c r="J152" s="6" t="s">
        <v>803</v>
      </c>
      <c r="K152" s="6" t="s">
        <v>26</v>
      </c>
      <c r="M152" s="3" t="s">
        <v>27</v>
      </c>
      <c r="N152" s="3" t="s">
        <v>2206</v>
      </c>
    </row>
    <row r="153" spans="1:14" ht="51" x14ac:dyDescent="0.2">
      <c r="A153" s="1">
        <v>142</v>
      </c>
      <c r="B153" s="2" t="s">
        <v>18</v>
      </c>
      <c r="C153" s="2" t="s">
        <v>804</v>
      </c>
      <c r="D153" s="2" t="s">
        <v>805</v>
      </c>
      <c r="E153" s="2" t="s">
        <v>31</v>
      </c>
      <c r="F153" s="8">
        <v>28827</v>
      </c>
      <c r="G153" s="8" t="s">
        <v>806</v>
      </c>
      <c r="H153" s="5" t="s">
        <v>807</v>
      </c>
      <c r="I153" s="3" t="s">
        <v>808</v>
      </c>
      <c r="J153" s="6" t="s">
        <v>809</v>
      </c>
      <c r="K153" s="6" t="s">
        <v>26</v>
      </c>
      <c r="M153" s="3" t="s">
        <v>27</v>
      </c>
    </row>
    <row r="154" spans="1:14" ht="51" x14ac:dyDescent="0.2">
      <c r="A154" s="1">
        <v>143</v>
      </c>
      <c r="B154" s="2" t="s">
        <v>18</v>
      </c>
      <c r="C154" s="3" t="s">
        <v>810</v>
      </c>
      <c r="D154" s="2" t="s">
        <v>811</v>
      </c>
      <c r="E154" s="2" t="s">
        <v>192</v>
      </c>
      <c r="F154" s="8">
        <v>31371</v>
      </c>
      <c r="G154" s="8" t="s">
        <v>812</v>
      </c>
      <c r="H154" s="5" t="s">
        <v>813</v>
      </c>
      <c r="I154" s="9" t="s">
        <v>814</v>
      </c>
      <c r="J154" s="6" t="s">
        <v>815</v>
      </c>
      <c r="K154" s="6" t="s">
        <v>26</v>
      </c>
      <c r="M154" s="3" t="s">
        <v>27</v>
      </c>
      <c r="N154" s="3" t="s">
        <v>2226</v>
      </c>
    </row>
    <row r="155" spans="1:14" ht="51" x14ac:dyDescent="0.2">
      <c r="A155" s="1">
        <v>144</v>
      </c>
      <c r="B155" s="2" t="s">
        <v>18</v>
      </c>
      <c r="C155" s="3" t="s">
        <v>816</v>
      </c>
      <c r="D155" s="2" t="s">
        <v>124</v>
      </c>
      <c r="E155" s="2" t="s">
        <v>64</v>
      </c>
      <c r="F155" s="8">
        <v>29679</v>
      </c>
      <c r="G155" s="8" t="s">
        <v>817</v>
      </c>
      <c r="H155" s="5" t="s">
        <v>818</v>
      </c>
      <c r="I155" s="9" t="s">
        <v>819</v>
      </c>
      <c r="J155" s="6" t="s">
        <v>820</v>
      </c>
      <c r="K155" s="6" t="s">
        <v>26</v>
      </c>
      <c r="M155" s="3" t="s">
        <v>27</v>
      </c>
      <c r="N155" s="3" t="s">
        <v>2227</v>
      </c>
    </row>
    <row r="156" spans="1:14" ht="51" x14ac:dyDescent="0.2">
      <c r="A156" s="1">
        <v>145</v>
      </c>
      <c r="B156" s="1" t="s">
        <v>18</v>
      </c>
      <c r="C156" s="3" t="s">
        <v>821</v>
      </c>
      <c r="D156" s="2" t="s">
        <v>306</v>
      </c>
      <c r="E156" s="2" t="s">
        <v>64</v>
      </c>
      <c r="F156" s="8">
        <v>29825</v>
      </c>
      <c r="G156" s="8" t="s">
        <v>822</v>
      </c>
      <c r="H156" s="5" t="s">
        <v>823</v>
      </c>
      <c r="I156" s="3" t="s">
        <v>824</v>
      </c>
      <c r="J156" s="6" t="s">
        <v>825</v>
      </c>
      <c r="K156" s="6" t="s">
        <v>26</v>
      </c>
      <c r="M156" s="3" t="s">
        <v>27</v>
      </c>
      <c r="N156" s="3" t="s">
        <v>2227</v>
      </c>
    </row>
    <row r="157" spans="1:14" ht="51" x14ac:dyDescent="0.2">
      <c r="A157" s="1">
        <v>146</v>
      </c>
      <c r="B157" s="2" t="s">
        <v>18</v>
      </c>
      <c r="C157" s="3" t="s">
        <v>826</v>
      </c>
      <c r="D157" s="2" t="s">
        <v>63</v>
      </c>
      <c r="E157" s="2" t="s">
        <v>64</v>
      </c>
      <c r="F157" s="8">
        <v>28991</v>
      </c>
      <c r="G157" s="8" t="s">
        <v>827</v>
      </c>
      <c r="H157" s="5" t="s">
        <v>828</v>
      </c>
      <c r="I157" s="3" t="s">
        <v>829</v>
      </c>
      <c r="J157" s="6" t="s">
        <v>830</v>
      </c>
      <c r="K157" s="6" t="s">
        <v>26</v>
      </c>
      <c r="M157" s="3" t="s">
        <v>27</v>
      </c>
      <c r="N157" s="3" t="s">
        <v>2227</v>
      </c>
    </row>
    <row r="158" spans="1:14" ht="51" x14ac:dyDescent="0.2">
      <c r="A158" s="1">
        <v>147</v>
      </c>
      <c r="B158" s="1" t="s">
        <v>18</v>
      </c>
      <c r="C158" s="3" t="s">
        <v>831</v>
      </c>
      <c r="D158" s="2" t="s">
        <v>403</v>
      </c>
      <c r="E158" s="2" t="s">
        <v>44</v>
      </c>
      <c r="F158" s="8">
        <v>29547</v>
      </c>
      <c r="G158" s="8" t="s">
        <v>832</v>
      </c>
      <c r="H158" s="5" t="s">
        <v>833</v>
      </c>
      <c r="I158" s="2" t="s">
        <v>834</v>
      </c>
      <c r="J158" s="6" t="s">
        <v>835</v>
      </c>
      <c r="K158" s="6" t="s">
        <v>26</v>
      </c>
      <c r="M158" s="3" t="s">
        <v>27</v>
      </c>
      <c r="N158" s="2" t="s">
        <v>2208</v>
      </c>
    </row>
    <row r="159" spans="1:14" ht="51" x14ac:dyDescent="0.2">
      <c r="A159" s="1">
        <v>148</v>
      </c>
      <c r="B159" s="1" t="s">
        <v>18</v>
      </c>
      <c r="C159" s="3" t="s">
        <v>836</v>
      </c>
      <c r="D159" s="2" t="s">
        <v>334</v>
      </c>
      <c r="E159" s="2" t="s">
        <v>192</v>
      </c>
      <c r="F159" s="8">
        <v>36528</v>
      </c>
      <c r="G159" s="8" t="s">
        <v>837</v>
      </c>
      <c r="H159" s="5" t="s">
        <v>838</v>
      </c>
      <c r="I159" s="2" t="s">
        <v>839</v>
      </c>
      <c r="J159" s="6" t="s">
        <v>840</v>
      </c>
      <c r="K159" s="6" t="s">
        <v>26</v>
      </c>
      <c r="M159" s="3" t="s">
        <v>27</v>
      </c>
      <c r="N159" s="3" t="s">
        <v>2231</v>
      </c>
    </row>
    <row r="160" spans="1:14" ht="51" x14ac:dyDescent="0.2">
      <c r="A160" s="1">
        <v>149</v>
      </c>
      <c r="B160" s="1" t="s">
        <v>18</v>
      </c>
      <c r="C160" s="2" t="s">
        <v>841</v>
      </c>
      <c r="D160" s="2" t="s">
        <v>426</v>
      </c>
      <c r="E160" s="2" t="s">
        <v>64</v>
      </c>
      <c r="F160" s="8">
        <v>35458</v>
      </c>
      <c r="G160" s="8" t="s">
        <v>842</v>
      </c>
      <c r="H160" s="5" t="s">
        <v>843</v>
      </c>
      <c r="I160" s="3" t="s">
        <v>844</v>
      </c>
      <c r="J160" s="6" t="s">
        <v>845</v>
      </c>
      <c r="K160" s="6" t="s">
        <v>26</v>
      </c>
      <c r="M160" s="3" t="s">
        <v>27</v>
      </c>
      <c r="N160" s="44" t="s">
        <v>2212</v>
      </c>
    </row>
    <row r="161" spans="1:14" ht="51" x14ac:dyDescent="0.2">
      <c r="A161" s="1">
        <v>150</v>
      </c>
      <c r="B161" s="1" t="s">
        <v>18</v>
      </c>
      <c r="C161" s="3" t="s">
        <v>846</v>
      </c>
      <c r="D161" s="2" t="s">
        <v>312</v>
      </c>
      <c r="E161" s="2" t="s">
        <v>44</v>
      </c>
      <c r="F161" s="8">
        <v>33036</v>
      </c>
      <c r="G161" s="8" t="s">
        <v>847</v>
      </c>
      <c r="H161" s="5" t="s">
        <v>848</v>
      </c>
      <c r="I161" s="9" t="s">
        <v>849</v>
      </c>
      <c r="J161" s="6" t="s">
        <v>850</v>
      </c>
      <c r="K161" s="6" t="s">
        <v>26</v>
      </c>
      <c r="M161" s="3" t="s">
        <v>27</v>
      </c>
      <c r="N161" s="3" t="s">
        <v>2206</v>
      </c>
    </row>
    <row r="162" spans="1:14" ht="51" x14ac:dyDescent="0.2">
      <c r="A162" s="1">
        <v>151</v>
      </c>
      <c r="B162" s="1" t="s">
        <v>18</v>
      </c>
      <c r="C162" s="3" t="s">
        <v>851</v>
      </c>
      <c r="D162" s="2" t="s">
        <v>692</v>
      </c>
      <c r="E162" s="2" t="s">
        <v>44</v>
      </c>
      <c r="F162" s="8">
        <v>35010</v>
      </c>
      <c r="G162" s="8" t="s">
        <v>852</v>
      </c>
      <c r="H162" s="5" t="s">
        <v>853</v>
      </c>
      <c r="I162" s="2" t="s">
        <v>854</v>
      </c>
      <c r="J162" s="6" t="s">
        <v>855</v>
      </c>
      <c r="K162" s="6" t="s">
        <v>26</v>
      </c>
      <c r="M162" s="3" t="s">
        <v>27</v>
      </c>
      <c r="N162" s="3" t="s">
        <v>2227</v>
      </c>
    </row>
    <row r="163" spans="1:14" ht="51" x14ac:dyDescent="0.2">
      <c r="A163" s="1">
        <v>152</v>
      </c>
      <c r="B163" s="2" t="s">
        <v>18</v>
      </c>
      <c r="C163" s="2" t="s">
        <v>856</v>
      </c>
      <c r="D163" s="2" t="s">
        <v>93</v>
      </c>
      <c r="E163" s="2" t="s">
        <v>51</v>
      </c>
      <c r="F163" s="8">
        <v>34163</v>
      </c>
      <c r="G163" s="8" t="s">
        <v>857</v>
      </c>
      <c r="H163" s="5" t="s">
        <v>858</v>
      </c>
      <c r="I163" s="3" t="s">
        <v>859</v>
      </c>
      <c r="J163" s="6" t="s">
        <v>860</v>
      </c>
      <c r="K163" s="6" t="s">
        <v>26</v>
      </c>
      <c r="M163" s="3" t="s">
        <v>27</v>
      </c>
      <c r="N163" s="3" t="s">
        <v>2206</v>
      </c>
    </row>
    <row r="164" spans="1:14" ht="51" x14ac:dyDescent="0.2">
      <c r="A164" s="1">
        <v>153</v>
      </c>
      <c r="B164" s="1" t="s">
        <v>18</v>
      </c>
      <c r="C164" s="3" t="s">
        <v>861</v>
      </c>
      <c r="D164" s="2" t="s">
        <v>862</v>
      </c>
      <c r="E164" s="2" t="s">
        <v>31</v>
      </c>
      <c r="F164" s="8">
        <v>34284</v>
      </c>
      <c r="G164" s="8" t="s">
        <v>863</v>
      </c>
      <c r="H164" s="5" t="s">
        <v>864</v>
      </c>
      <c r="I164" s="2" t="s">
        <v>865</v>
      </c>
      <c r="J164" s="6" t="s">
        <v>866</v>
      </c>
      <c r="K164" s="6" t="s">
        <v>26</v>
      </c>
      <c r="M164" s="3" t="s">
        <v>27</v>
      </c>
      <c r="N164" s="3" t="s">
        <v>2206</v>
      </c>
    </row>
    <row r="165" spans="1:14" ht="51" x14ac:dyDescent="0.2">
      <c r="A165" s="1">
        <v>154</v>
      </c>
      <c r="B165" s="2" t="s">
        <v>18</v>
      </c>
      <c r="C165" s="2" t="s">
        <v>867</v>
      </c>
      <c r="D165" s="2" t="s">
        <v>63</v>
      </c>
      <c r="E165" s="2" t="s">
        <v>64</v>
      </c>
      <c r="F165" s="4">
        <v>28837</v>
      </c>
      <c r="G165" s="8" t="s">
        <v>868</v>
      </c>
      <c r="H165" s="5" t="s">
        <v>869</v>
      </c>
      <c r="I165" s="3" t="s">
        <v>870</v>
      </c>
      <c r="J165" s="6" t="s">
        <v>871</v>
      </c>
      <c r="K165" s="6" t="s">
        <v>26</v>
      </c>
      <c r="M165" s="3" t="s">
        <v>27</v>
      </c>
      <c r="N165" s="3" t="s">
        <v>2227</v>
      </c>
    </row>
    <row r="166" spans="1:14" ht="51" x14ac:dyDescent="0.2">
      <c r="A166" s="1">
        <v>155</v>
      </c>
      <c r="B166" s="1" t="s">
        <v>18</v>
      </c>
      <c r="C166" s="2" t="s">
        <v>872</v>
      </c>
      <c r="D166" s="2" t="s">
        <v>873</v>
      </c>
      <c r="E166" s="2" t="s">
        <v>44</v>
      </c>
      <c r="F166" s="8">
        <v>34390</v>
      </c>
      <c r="G166" s="8" t="s">
        <v>874</v>
      </c>
      <c r="H166" s="5" t="s">
        <v>875</v>
      </c>
      <c r="I166" s="3" t="s">
        <v>876</v>
      </c>
      <c r="J166" s="6" t="s">
        <v>877</v>
      </c>
      <c r="K166" s="6" t="s">
        <v>26</v>
      </c>
      <c r="M166" s="3" t="s">
        <v>27</v>
      </c>
      <c r="N166" s="44" t="s">
        <v>2212</v>
      </c>
    </row>
    <row r="167" spans="1:14" ht="51" x14ac:dyDescent="0.2">
      <c r="A167" s="1">
        <v>156</v>
      </c>
      <c r="B167" s="1" t="s">
        <v>18</v>
      </c>
      <c r="C167" s="3" t="s">
        <v>878</v>
      </c>
      <c r="D167" s="2" t="s">
        <v>879</v>
      </c>
      <c r="E167" s="2" t="s">
        <v>192</v>
      </c>
      <c r="F167" s="8">
        <v>31876</v>
      </c>
      <c r="G167" s="8" t="s">
        <v>45</v>
      </c>
      <c r="H167" s="5" t="s">
        <v>880</v>
      </c>
      <c r="I167" s="3" t="s">
        <v>881</v>
      </c>
      <c r="J167" s="6" t="s">
        <v>882</v>
      </c>
      <c r="K167" s="6" t="s">
        <v>26</v>
      </c>
      <c r="M167" s="3" t="s">
        <v>27</v>
      </c>
      <c r="N167" s="44" t="s">
        <v>2212</v>
      </c>
    </row>
    <row r="168" spans="1:14" ht="51" x14ac:dyDescent="0.2">
      <c r="A168" s="1">
        <v>157</v>
      </c>
      <c r="B168" s="1" t="s">
        <v>18</v>
      </c>
      <c r="C168" s="3" t="s">
        <v>883</v>
      </c>
      <c r="D168" s="2" t="s">
        <v>884</v>
      </c>
      <c r="E168" s="2" t="s">
        <v>51</v>
      </c>
      <c r="F168" s="8">
        <v>35725</v>
      </c>
      <c r="G168" s="8" t="s">
        <v>885</v>
      </c>
      <c r="H168" s="5" t="s">
        <v>886</v>
      </c>
      <c r="I168" s="9" t="s">
        <v>887</v>
      </c>
      <c r="J168" s="6" t="s">
        <v>888</v>
      </c>
      <c r="K168" s="6" t="s">
        <v>26</v>
      </c>
      <c r="M168" s="3" t="s">
        <v>27</v>
      </c>
      <c r="N168" s="3" t="s">
        <v>2227</v>
      </c>
    </row>
    <row r="169" spans="1:14" ht="51" x14ac:dyDescent="0.2">
      <c r="A169" s="1">
        <v>158</v>
      </c>
      <c r="B169" s="1" t="s">
        <v>18</v>
      </c>
      <c r="C169" s="3" t="s">
        <v>889</v>
      </c>
      <c r="D169" s="2" t="s">
        <v>162</v>
      </c>
      <c r="E169" s="2" t="s">
        <v>64</v>
      </c>
      <c r="F169" s="8">
        <v>33540</v>
      </c>
      <c r="G169" s="8" t="s">
        <v>45</v>
      </c>
      <c r="H169" s="5" t="s">
        <v>890</v>
      </c>
      <c r="I169" s="3" t="s">
        <v>891</v>
      </c>
      <c r="J169" s="6" t="s">
        <v>892</v>
      </c>
      <c r="K169" s="6" t="s">
        <v>26</v>
      </c>
      <c r="M169" s="3" t="s">
        <v>27</v>
      </c>
      <c r="N169" s="3" t="s">
        <v>2232</v>
      </c>
    </row>
    <row r="170" spans="1:14" ht="51" x14ac:dyDescent="0.2">
      <c r="A170" s="1">
        <v>159</v>
      </c>
      <c r="B170" s="2" t="s">
        <v>197</v>
      </c>
      <c r="C170" s="2" t="s">
        <v>893</v>
      </c>
      <c r="D170" s="2" t="s">
        <v>894</v>
      </c>
      <c r="E170" s="2" t="s">
        <v>44</v>
      </c>
      <c r="F170" s="8">
        <v>28436</v>
      </c>
      <c r="G170" s="8" t="s">
        <v>895</v>
      </c>
      <c r="H170" s="6" t="s">
        <v>896</v>
      </c>
      <c r="I170" s="3" t="s">
        <v>897</v>
      </c>
      <c r="J170" s="6" t="s">
        <v>898</v>
      </c>
      <c r="K170" s="6" t="s">
        <v>26</v>
      </c>
      <c r="M170" s="3" t="s">
        <v>27</v>
      </c>
      <c r="N170" s="3" t="s">
        <v>2206</v>
      </c>
    </row>
    <row r="171" spans="1:14" ht="51" x14ac:dyDescent="0.2">
      <c r="A171" s="1">
        <v>160</v>
      </c>
      <c r="B171" s="2" t="s">
        <v>18</v>
      </c>
      <c r="C171" s="2" t="s">
        <v>899</v>
      </c>
      <c r="D171" s="2" t="s">
        <v>392</v>
      </c>
      <c r="E171" s="2" t="s">
        <v>31</v>
      </c>
      <c r="F171" s="8">
        <v>31975</v>
      </c>
      <c r="G171" s="8" t="s">
        <v>900</v>
      </c>
      <c r="H171" s="5" t="s">
        <v>901</v>
      </c>
      <c r="I171" s="3" t="s">
        <v>902</v>
      </c>
      <c r="J171" s="6" t="s">
        <v>903</v>
      </c>
      <c r="K171" s="6" t="s">
        <v>26</v>
      </c>
      <c r="M171" s="3" t="s">
        <v>27</v>
      </c>
      <c r="N171" s="3" t="s">
        <v>2227</v>
      </c>
    </row>
    <row r="172" spans="1:14" ht="51" x14ac:dyDescent="0.2">
      <c r="A172" s="1">
        <v>161</v>
      </c>
      <c r="B172" s="2" t="s">
        <v>18</v>
      </c>
      <c r="C172" s="2" t="s">
        <v>904</v>
      </c>
      <c r="D172" s="2" t="s">
        <v>905</v>
      </c>
      <c r="E172" s="2" t="s">
        <v>31</v>
      </c>
      <c r="F172" s="4">
        <v>33800</v>
      </c>
      <c r="G172" s="8" t="s">
        <v>906</v>
      </c>
      <c r="H172" s="5" t="s">
        <v>907</v>
      </c>
      <c r="I172" s="3" t="s">
        <v>908</v>
      </c>
      <c r="J172" s="6" t="s">
        <v>909</v>
      </c>
      <c r="K172" s="6" t="s">
        <v>26</v>
      </c>
      <c r="M172" s="3" t="s">
        <v>27</v>
      </c>
      <c r="N172" s="3" t="s">
        <v>2231</v>
      </c>
    </row>
    <row r="173" spans="1:14" ht="51" x14ac:dyDescent="0.2">
      <c r="A173" s="1">
        <v>162</v>
      </c>
      <c r="B173" s="1" t="s">
        <v>18</v>
      </c>
      <c r="C173" s="2" t="s">
        <v>910</v>
      </c>
      <c r="D173" s="2" t="s">
        <v>545</v>
      </c>
      <c r="E173" s="2" t="s">
        <v>44</v>
      </c>
      <c r="F173" s="8">
        <v>33378</v>
      </c>
      <c r="G173" s="8" t="s">
        <v>721</v>
      </c>
      <c r="H173" s="5" t="s">
        <v>911</v>
      </c>
      <c r="I173" s="3" t="s">
        <v>912</v>
      </c>
      <c r="J173" s="6" t="s">
        <v>913</v>
      </c>
      <c r="K173" s="6" t="s">
        <v>26</v>
      </c>
      <c r="M173" s="3" t="s">
        <v>27</v>
      </c>
      <c r="N173" s="3" t="s">
        <v>2221</v>
      </c>
    </row>
    <row r="174" spans="1:14" ht="51" x14ac:dyDescent="0.2">
      <c r="A174" s="1">
        <v>163</v>
      </c>
      <c r="B174" s="1" t="s">
        <v>18</v>
      </c>
      <c r="C174" s="3" t="s">
        <v>914</v>
      </c>
      <c r="D174" s="2" t="s">
        <v>915</v>
      </c>
      <c r="E174" s="2" t="s">
        <v>916</v>
      </c>
      <c r="F174" s="8">
        <v>33789</v>
      </c>
      <c r="G174" s="8" t="s">
        <v>917</v>
      </c>
      <c r="H174" s="5" t="s">
        <v>918</v>
      </c>
      <c r="I174" s="9" t="s">
        <v>919</v>
      </c>
      <c r="J174" s="6" t="s">
        <v>920</v>
      </c>
      <c r="K174" s="6" t="s">
        <v>26</v>
      </c>
      <c r="M174" s="3" t="s">
        <v>27</v>
      </c>
      <c r="N174" s="3" t="s">
        <v>2206</v>
      </c>
    </row>
    <row r="175" spans="1:14" ht="51" x14ac:dyDescent="0.2">
      <c r="A175" s="1">
        <v>164</v>
      </c>
      <c r="B175" s="2" t="s">
        <v>18</v>
      </c>
      <c r="C175" s="2" t="s">
        <v>921</v>
      </c>
      <c r="D175" s="2" t="s">
        <v>894</v>
      </c>
      <c r="E175" s="2" t="s">
        <v>44</v>
      </c>
      <c r="F175" s="8">
        <v>32869</v>
      </c>
      <c r="G175" s="8" t="s">
        <v>922</v>
      </c>
      <c r="H175" s="5" t="s">
        <v>923</v>
      </c>
      <c r="I175" s="3" t="s">
        <v>924</v>
      </c>
      <c r="J175" s="6" t="s">
        <v>294</v>
      </c>
      <c r="K175" s="6" t="s">
        <v>26</v>
      </c>
      <c r="M175" s="3" t="s">
        <v>27</v>
      </c>
      <c r="N175" s="3" t="s">
        <v>2227</v>
      </c>
    </row>
    <row r="176" spans="1:14" ht="51" x14ac:dyDescent="0.2">
      <c r="A176" s="1">
        <v>165</v>
      </c>
      <c r="B176" s="1" t="s">
        <v>18</v>
      </c>
      <c r="C176" s="2" t="s">
        <v>925</v>
      </c>
      <c r="D176" s="2" t="s">
        <v>274</v>
      </c>
      <c r="E176" s="2" t="s">
        <v>192</v>
      </c>
      <c r="F176" s="8">
        <v>29588</v>
      </c>
      <c r="G176" s="8" t="s">
        <v>926</v>
      </c>
      <c r="H176" s="5" t="s">
        <v>927</v>
      </c>
      <c r="I176" s="3" t="s">
        <v>928</v>
      </c>
      <c r="J176" s="6" t="s">
        <v>929</v>
      </c>
      <c r="K176" s="6" t="s">
        <v>26</v>
      </c>
      <c r="M176" s="3" t="s">
        <v>27</v>
      </c>
      <c r="N176" s="3" t="s">
        <v>2208</v>
      </c>
    </row>
    <row r="177" spans="1:14" ht="51" x14ac:dyDescent="0.2">
      <c r="A177" s="1">
        <v>166</v>
      </c>
      <c r="B177" s="2" t="s">
        <v>18</v>
      </c>
      <c r="C177" s="2" t="s">
        <v>930</v>
      </c>
      <c r="D177" s="2" t="s">
        <v>426</v>
      </c>
      <c r="E177" s="2" t="s">
        <v>64</v>
      </c>
      <c r="F177" s="8">
        <v>36796</v>
      </c>
      <c r="G177" s="8" t="s">
        <v>931</v>
      </c>
      <c r="H177" s="5" t="s">
        <v>932</v>
      </c>
      <c r="I177" s="3" t="s">
        <v>933</v>
      </c>
      <c r="J177" s="6" t="s">
        <v>934</v>
      </c>
      <c r="K177" s="6" t="s">
        <v>26</v>
      </c>
      <c r="M177" s="3" t="s">
        <v>27</v>
      </c>
      <c r="N177" s="3" t="s">
        <v>2230</v>
      </c>
    </row>
    <row r="178" spans="1:14" ht="51" x14ac:dyDescent="0.2">
      <c r="A178" s="1">
        <v>167</v>
      </c>
      <c r="B178" s="2" t="s">
        <v>18</v>
      </c>
      <c r="C178" s="3" t="s">
        <v>935</v>
      </c>
      <c r="D178" s="2" t="s">
        <v>63</v>
      </c>
      <c r="E178" s="2" t="s">
        <v>64</v>
      </c>
      <c r="F178" s="8">
        <v>33683</v>
      </c>
      <c r="G178" s="8" t="s">
        <v>936</v>
      </c>
      <c r="H178" s="5" t="s">
        <v>937</v>
      </c>
      <c r="I178" s="9" t="s">
        <v>938</v>
      </c>
      <c r="J178" s="6" t="s">
        <v>939</v>
      </c>
      <c r="K178" s="6" t="s">
        <v>26</v>
      </c>
      <c r="M178" s="3" t="s">
        <v>27</v>
      </c>
      <c r="N178" s="3" t="s">
        <v>2206</v>
      </c>
    </row>
    <row r="179" spans="1:14" ht="51" x14ac:dyDescent="0.2">
      <c r="A179" s="1">
        <v>168</v>
      </c>
      <c r="B179" s="1" t="s">
        <v>18</v>
      </c>
      <c r="C179" s="3" t="s">
        <v>940</v>
      </c>
      <c r="D179" s="2" t="s">
        <v>941</v>
      </c>
      <c r="E179" s="2" t="s">
        <v>21</v>
      </c>
      <c r="F179" s="8">
        <v>33660</v>
      </c>
      <c r="G179" s="8" t="s">
        <v>942</v>
      </c>
      <c r="H179" s="5" t="s">
        <v>943</v>
      </c>
      <c r="I179" s="9" t="s">
        <v>944</v>
      </c>
      <c r="J179" s="6" t="s">
        <v>945</v>
      </c>
      <c r="K179" s="6" t="s">
        <v>26</v>
      </c>
      <c r="M179" s="3" t="s">
        <v>27</v>
      </c>
    </row>
  </sheetData>
  <autoFilter ref="A10:O179" xr:uid="{00000000-0001-0000-0000-000000000000}"/>
  <mergeCells count="20">
    <mergeCell ref="A4:K4"/>
    <mergeCell ref="A5:K5"/>
    <mergeCell ref="A6:K6"/>
    <mergeCell ref="A7:K7"/>
    <mergeCell ref="A9:K9"/>
    <mergeCell ref="A10:A11"/>
    <mergeCell ref="B10:B11"/>
    <mergeCell ref="C10:C11"/>
    <mergeCell ref="E10:E11"/>
    <mergeCell ref="F10:F11"/>
    <mergeCell ref="D10:D11"/>
    <mergeCell ref="L10:L11"/>
    <mergeCell ref="M10:M11"/>
    <mergeCell ref="N10:N11"/>
    <mergeCell ref="O10:O11"/>
    <mergeCell ref="G10:G11"/>
    <mergeCell ref="H10:H11"/>
    <mergeCell ref="I10:I11"/>
    <mergeCell ref="J10:J11"/>
    <mergeCell ref="K10:K11"/>
  </mergeCells>
  <pageMargins left="0.39374999999999999" right="0.39374999999999999" top="0.78749999999999998" bottom="0.39374999999999999" header="0.511811023622047" footer="0.511811023622047"/>
  <pageSetup orientation="landscape" horizontalDpi="300" verticalDpi="300"/>
  <legacy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Settings!$K$1:$K$12</xm:f>
          </x14:formula1>
          <x14:formula2>
            <xm:f>0</xm:f>
          </x14:formula2>
          <xm:sqref>B1:B44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64"/>
  <sheetViews>
    <sheetView topLeftCell="D2" zoomScaleNormal="100" workbookViewId="0">
      <selection activeCell="C2" sqref="C2"/>
    </sheetView>
  </sheetViews>
  <sheetFormatPr baseColWidth="10" defaultColWidth="8.83203125" defaultRowHeight="15" customHeight="1" x14ac:dyDescent="0.2"/>
  <cols>
    <col min="1" max="1" width="11.6640625" customWidth="1"/>
    <col min="3" max="3" width="18.33203125" customWidth="1"/>
    <col min="4" max="4" width="17.5" customWidth="1"/>
    <col min="5" max="5" width="16.1640625" customWidth="1"/>
    <col min="6" max="7" width="39.33203125" customWidth="1"/>
    <col min="8" max="8" width="17.33203125" customWidth="1"/>
    <col min="9" max="9" width="29.6640625" customWidth="1"/>
    <col min="10" max="10" width="16.1640625" customWidth="1"/>
    <col min="11" max="11" width="19.6640625" customWidth="1"/>
    <col min="12" max="12" width="11.5" customWidth="1"/>
  </cols>
  <sheetData>
    <row r="1" spans="1:12" ht="48" x14ac:dyDescent="0.2">
      <c r="A1" s="12" t="s">
        <v>946</v>
      </c>
      <c r="C1" s="12" t="s">
        <v>947</v>
      </c>
      <c r="J1" t="s">
        <v>31</v>
      </c>
      <c r="K1" t="s">
        <v>18</v>
      </c>
      <c r="L1" t="s">
        <v>948</v>
      </c>
    </row>
    <row r="2" spans="1:12" ht="176" x14ac:dyDescent="0.2">
      <c r="A2" s="12" t="s">
        <v>949</v>
      </c>
      <c r="C2" s="12" t="s">
        <v>950</v>
      </c>
      <c r="E2" t="s">
        <v>951</v>
      </c>
      <c r="F2" t="s">
        <v>952</v>
      </c>
      <c r="G2" t="s">
        <v>953</v>
      </c>
      <c r="H2" t="s">
        <v>31</v>
      </c>
      <c r="I2" t="s">
        <v>954</v>
      </c>
      <c r="J2" t="s">
        <v>955</v>
      </c>
      <c r="K2" t="s">
        <v>28</v>
      </c>
      <c r="L2" t="s">
        <v>956</v>
      </c>
    </row>
    <row r="3" spans="1:12" ht="224" x14ac:dyDescent="0.2">
      <c r="A3" s="12" t="s">
        <v>957</v>
      </c>
      <c r="C3" s="12" t="s">
        <v>958</v>
      </c>
      <c r="E3" t="s">
        <v>951</v>
      </c>
      <c r="F3" t="s">
        <v>959</v>
      </c>
      <c r="G3" t="s">
        <v>960</v>
      </c>
      <c r="H3" t="s">
        <v>31</v>
      </c>
      <c r="I3" t="s">
        <v>954</v>
      </c>
      <c r="J3" t="s">
        <v>961</v>
      </c>
      <c r="K3" t="s">
        <v>568</v>
      </c>
      <c r="L3" t="s">
        <v>962</v>
      </c>
    </row>
    <row r="4" spans="1:12" x14ac:dyDescent="0.2">
      <c r="A4" t="s">
        <v>963</v>
      </c>
      <c r="E4" t="s">
        <v>951</v>
      </c>
      <c r="F4" t="s">
        <v>964</v>
      </c>
      <c r="G4" t="s">
        <v>965</v>
      </c>
      <c r="H4" t="s">
        <v>31</v>
      </c>
      <c r="I4" t="s">
        <v>954</v>
      </c>
      <c r="J4" t="s">
        <v>966</v>
      </c>
      <c r="K4" t="s">
        <v>361</v>
      </c>
      <c r="L4" t="s">
        <v>967</v>
      </c>
    </row>
    <row r="5" spans="1:12" x14ac:dyDescent="0.2">
      <c r="E5" t="s">
        <v>951</v>
      </c>
      <c r="F5" t="s">
        <v>968</v>
      </c>
      <c r="G5" t="s">
        <v>969</v>
      </c>
      <c r="H5" t="s">
        <v>31</v>
      </c>
      <c r="I5" t="s">
        <v>954</v>
      </c>
      <c r="J5" t="s">
        <v>970</v>
      </c>
      <c r="K5" t="s">
        <v>197</v>
      </c>
      <c r="L5" t="s">
        <v>971</v>
      </c>
    </row>
    <row r="6" spans="1:12" x14ac:dyDescent="0.2">
      <c r="E6" t="s">
        <v>951</v>
      </c>
      <c r="F6" t="s">
        <v>972</v>
      </c>
      <c r="G6" t="s">
        <v>973</v>
      </c>
      <c r="H6" t="s">
        <v>31</v>
      </c>
      <c r="I6" t="s">
        <v>954</v>
      </c>
      <c r="J6" t="s">
        <v>974</v>
      </c>
      <c r="K6" t="s">
        <v>975</v>
      </c>
      <c r="L6" t="s">
        <v>976</v>
      </c>
    </row>
    <row r="7" spans="1:12" x14ac:dyDescent="0.2">
      <c r="E7" t="s">
        <v>951</v>
      </c>
      <c r="F7" t="s">
        <v>977</v>
      </c>
      <c r="G7" t="s">
        <v>978</v>
      </c>
      <c r="H7" t="s">
        <v>31</v>
      </c>
      <c r="I7" t="s">
        <v>954</v>
      </c>
      <c r="J7" t="s">
        <v>979</v>
      </c>
      <c r="K7" t="s">
        <v>980</v>
      </c>
      <c r="L7" t="s">
        <v>981</v>
      </c>
    </row>
    <row r="8" spans="1:12" x14ac:dyDescent="0.2">
      <c r="E8" t="s">
        <v>951</v>
      </c>
      <c r="F8" t="s">
        <v>982</v>
      </c>
      <c r="G8" t="s">
        <v>983</v>
      </c>
      <c r="H8" t="s">
        <v>31</v>
      </c>
      <c r="I8" t="s">
        <v>954</v>
      </c>
      <c r="J8" t="s">
        <v>984</v>
      </c>
      <c r="K8" t="s">
        <v>985</v>
      </c>
      <c r="L8" t="s">
        <v>986</v>
      </c>
    </row>
    <row r="9" spans="1:12" x14ac:dyDescent="0.2">
      <c r="E9" t="s">
        <v>951</v>
      </c>
      <c r="F9" t="s">
        <v>987</v>
      </c>
      <c r="G9" t="s">
        <v>988</v>
      </c>
      <c r="H9" t="s">
        <v>31</v>
      </c>
      <c r="I9" t="s">
        <v>954</v>
      </c>
      <c r="J9" t="s">
        <v>989</v>
      </c>
      <c r="K9" t="s">
        <v>719</v>
      </c>
    </row>
    <row r="10" spans="1:12" x14ac:dyDescent="0.2">
      <c r="E10" t="s">
        <v>951</v>
      </c>
      <c r="F10" t="s">
        <v>990</v>
      </c>
      <c r="G10" t="s">
        <v>991</v>
      </c>
      <c r="H10" t="s">
        <v>31</v>
      </c>
      <c r="I10" t="s">
        <v>954</v>
      </c>
      <c r="J10" t="s">
        <v>992</v>
      </c>
      <c r="K10" t="s">
        <v>993</v>
      </c>
    </row>
    <row r="11" spans="1:12" x14ac:dyDescent="0.2">
      <c r="E11" t="s">
        <v>951</v>
      </c>
      <c r="F11" t="s">
        <v>994</v>
      </c>
      <c r="G11" t="s">
        <v>995</v>
      </c>
      <c r="H11" t="s">
        <v>31</v>
      </c>
      <c r="I11" t="s">
        <v>954</v>
      </c>
      <c r="J11" t="s">
        <v>996</v>
      </c>
      <c r="K11" t="s">
        <v>997</v>
      </c>
    </row>
    <row r="12" spans="1:12" x14ac:dyDescent="0.2">
      <c r="E12" t="s">
        <v>951</v>
      </c>
      <c r="F12" t="s">
        <v>998</v>
      </c>
      <c r="G12" t="s">
        <v>999</v>
      </c>
      <c r="H12" t="s">
        <v>31</v>
      </c>
      <c r="I12" t="s">
        <v>954</v>
      </c>
      <c r="J12" t="s">
        <v>1000</v>
      </c>
      <c r="K12" t="s">
        <v>1001</v>
      </c>
    </row>
    <row r="13" spans="1:12" x14ac:dyDescent="0.2">
      <c r="E13" t="s">
        <v>951</v>
      </c>
      <c r="F13" t="s">
        <v>1002</v>
      </c>
      <c r="G13" t="s">
        <v>1003</v>
      </c>
      <c r="H13" t="s">
        <v>31</v>
      </c>
      <c r="I13" t="s">
        <v>954</v>
      </c>
      <c r="J13" t="s">
        <v>1004</v>
      </c>
    </row>
    <row r="14" spans="1:12" x14ac:dyDescent="0.2">
      <c r="E14" t="s">
        <v>951</v>
      </c>
      <c r="F14" t="s">
        <v>1005</v>
      </c>
      <c r="G14" t="s">
        <v>1006</v>
      </c>
      <c r="H14" t="s">
        <v>31</v>
      </c>
      <c r="I14" t="s">
        <v>954</v>
      </c>
      <c r="J14" t="s">
        <v>1007</v>
      </c>
    </row>
    <row r="15" spans="1:12" x14ac:dyDescent="0.2">
      <c r="E15" t="s">
        <v>951</v>
      </c>
      <c r="F15" t="s">
        <v>1008</v>
      </c>
      <c r="G15" t="s">
        <v>1009</v>
      </c>
      <c r="H15" t="s">
        <v>31</v>
      </c>
      <c r="I15" t="s">
        <v>954</v>
      </c>
      <c r="J15" t="s">
        <v>1010</v>
      </c>
    </row>
    <row r="16" spans="1:12" x14ac:dyDescent="0.2">
      <c r="E16" t="s">
        <v>951</v>
      </c>
      <c r="F16" t="s">
        <v>1011</v>
      </c>
      <c r="G16" t="s">
        <v>1012</v>
      </c>
      <c r="H16" t="s">
        <v>31</v>
      </c>
      <c r="I16" t="s">
        <v>954</v>
      </c>
      <c r="J16" t="s">
        <v>1013</v>
      </c>
    </row>
    <row r="17" spans="5:10" x14ac:dyDescent="0.2">
      <c r="E17" t="s">
        <v>951</v>
      </c>
      <c r="F17" t="s">
        <v>1014</v>
      </c>
      <c r="G17" t="s">
        <v>1015</v>
      </c>
      <c r="H17" t="s">
        <v>31</v>
      </c>
      <c r="I17" t="s">
        <v>954</v>
      </c>
      <c r="J17" t="s">
        <v>1016</v>
      </c>
    </row>
    <row r="18" spans="5:10" x14ac:dyDescent="0.2">
      <c r="E18" t="s">
        <v>951</v>
      </c>
      <c r="F18" t="s">
        <v>1017</v>
      </c>
      <c r="G18" t="s">
        <v>1018</v>
      </c>
      <c r="H18" t="s">
        <v>31</v>
      </c>
      <c r="I18" t="s">
        <v>954</v>
      </c>
      <c r="J18" t="s">
        <v>1019</v>
      </c>
    </row>
    <row r="19" spans="5:10" x14ac:dyDescent="0.2">
      <c r="E19" t="s">
        <v>951</v>
      </c>
      <c r="F19" t="s">
        <v>1020</v>
      </c>
      <c r="G19" t="s">
        <v>1021</v>
      </c>
      <c r="H19" t="s">
        <v>31</v>
      </c>
      <c r="I19" t="s">
        <v>954</v>
      </c>
      <c r="J19" t="s">
        <v>1022</v>
      </c>
    </row>
    <row r="20" spans="5:10" x14ac:dyDescent="0.2">
      <c r="E20" t="s">
        <v>951</v>
      </c>
      <c r="F20" t="s">
        <v>1023</v>
      </c>
      <c r="G20" t="s">
        <v>1024</v>
      </c>
      <c r="H20" t="s">
        <v>31</v>
      </c>
      <c r="I20" t="s">
        <v>954</v>
      </c>
      <c r="J20" t="s">
        <v>1025</v>
      </c>
    </row>
    <row r="21" spans="5:10" x14ac:dyDescent="0.2">
      <c r="E21" t="s">
        <v>951</v>
      </c>
      <c r="F21" t="s">
        <v>1026</v>
      </c>
      <c r="G21" t="s">
        <v>1027</v>
      </c>
      <c r="H21" t="s">
        <v>31</v>
      </c>
      <c r="I21" t="s">
        <v>954</v>
      </c>
      <c r="J21" t="s">
        <v>1028</v>
      </c>
    </row>
    <row r="22" spans="5:10" x14ac:dyDescent="0.2">
      <c r="E22" t="s">
        <v>951</v>
      </c>
      <c r="F22" t="s">
        <v>1029</v>
      </c>
      <c r="G22" t="s">
        <v>1030</v>
      </c>
      <c r="H22" t="s">
        <v>31</v>
      </c>
      <c r="I22" t="s">
        <v>954</v>
      </c>
      <c r="J22" t="s">
        <v>1031</v>
      </c>
    </row>
    <row r="23" spans="5:10" x14ac:dyDescent="0.2">
      <c r="E23" t="s">
        <v>951</v>
      </c>
      <c r="F23" t="s">
        <v>1032</v>
      </c>
      <c r="G23" t="s">
        <v>1033</v>
      </c>
      <c r="H23" t="s">
        <v>31</v>
      </c>
      <c r="I23" t="s">
        <v>954</v>
      </c>
      <c r="J23" t="s">
        <v>1034</v>
      </c>
    </row>
    <row r="24" spans="5:10" x14ac:dyDescent="0.2">
      <c r="E24" t="s">
        <v>951</v>
      </c>
      <c r="F24" t="s">
        <v>1035</v>
      </c>
      <c r="G24" t="s">
        <v>1036</v>
      </c>
      <c r="H24" t="s">
        <v>31</v>
      </c>
      <c r="I24" t="s">
        <v>954</v>
      </c>
      <c r="J24" t="s">
        <v>1037</v>
      </c>
    </row>
    <row r="25" spans="5:10" x14ac:dyDescent="0.2">
      <c r="E25" t="s">
        <v>951</v>
      </c>
      <c r="F25" t="s">
        <v>1038</v>
      </c>
      <c r="G25" t="s">
        <v>1039</v>
      </c>
      <c r="H25" t="s">
        <v>31</v>
      </c>
      <c r="I25" t="s">
        <v>954</v>
      </c>
      <c r="J25" t="s">
        <v>1040</v>
      </c>
    </row>
    <row r="26" spans="5:10" x14ac:dyDescent="0.2">
      <c r="E26" t="s">
        <v>951</v>
      </c>
      <c r="F26" t="s">
        <v>1041</v>
      </c>
      <c r="G26" t="s">
        <v>1042</v>
      </c>
      <c r="H26" t="s">
        <v>31</v>
      </c>
      <c r="I26" t="s">
        <v>954</v>
      </c>
    </row>
    <row r="27" spans="5:10" x14ac:dyDescent="0.2">
      <c r="E27" t="s">
        <v>951</v>
      </c>
      <c r="F27" t="s">
        <v>1043</v>
      </c>
      <c r="G27" t="s">
        <v>1044</v>
      </c>
      <c r="H27" t="s">
        <v>31</v>
      </c>
      <c r="I27" t="s">
        <v>954</v>
      </c>
    </row>
    <row r="28" spans="5:10" x14ac:dyDescent="0.2">
      <c r="E28" t="s">
        <v>955</v>
      </c>
      <c r="F28" t="s">
        <v>1045</v>
      </c>
      <c r="G28" t="s">
        <v>1046</v>
      </c>
      <c r="H28" t="s">
        <v>1047</v>
      </c>
      <c r="I28" t="s">
        <v>1048</v>
      </c>
    </row>
    <row r="29" spans="5:10" x14ac:dyDescent="0.2">
      <c r="E29" t="s">
        <v>955</v>
      </c>
      <c r="F29" t="s">
        <v>1049</v>
      </c>
      <c r="G29" t="s">
        <v>1050</v>
      </c>
      <c r="H29" t="s">
        <v>1047</v>
      </c>
      <c r="I29" t="s">
        <v>1048</v>
      </c>
    </row>
    <row r="30" spans="5:10" x14ac:dyDescent="0.2">
      <c r="E30" t="s">
        <v>955</v>
      </c>
      <c r="F30" t="s">
        <v>1051</v>
      </c>
      <c r="G30" t="s">
        <v>1052</v>
      </c>
      <c r="H30" t="s">
        <v>1047</v>
      </c>
      <c r="I30" t="s">
        <v>1048</v>
      </c>
    </row>
    <row r="31" spans="5:10" x14ac:dyDescent="0.2">
      <c r="E31" t="s">
        <v>955</v>
      </c>
      <c r="F31" t="s">
        <v>1053</v>
      </c>
      <c r="G31" t="s">
        <v>1054</v>
      </c>
      <c r="H31" t="s">
        <v>1047</v>
      </c>
      <c r="I31" t="s">
        <v>1048</v>
      </c>
    </row>
    <row r="32" spans="5:10" x14ac:dyDescent="0.2">
      <c r="E32" t="s">
        <v>955</v>
      </c>
      <c r="F32" t="s">
        <v>1055</v>
      </c>
      <c r="G32" t="s">
        <v>1056</v>
      </c>
      <c r="H32" t="s">
        <v>1047</v>
      </c>
      <c r="I32" t="s">
        <v>1048</v>
      </c>
    </row>
    <row r="33" spans="5:9" x14ac:dyDescent="0.2">
      <c r="E33" t="s">
        <v>955</v>
      </c>
      <c r="F33" t="s">
        <v>1057</v>
      </c>
      <c r="G33" t="s">
        <v>1058</v>
      </c>
      <c r="H33" t="s">
        <v>1047</v>
      </c>
      <c r="I33" t="s">
        <v>1048</v>
      </c>
    </row>
    <row r="34" spans="5:9" x14ac:dyDescent="0.2">
      <c r="E34" t="s">
        <v>955</v>
      </c>
      <c r="F34" t="s">
        <v>1059</v>
      </c>
      <c r="G34" t="s">
        <v>1060</v>
      </c>
      <c r="H34" t="s">
        <v>1047</v>
      </c>
      <c r="I34" t="s">
        <v>1048</v>
      </c>
    </row>
    <row r="35" spans="5:9" x14ac:dyDescent="0.2">
      <c r="E35" t="s">
        <v>955</v>
      </c>
      <c r="F35" t="s">
        <v>1061</v>
      </c>
      <c r="G35" t="s">
        <v>1062</v>
      </c>
      <c r="H35" t="s">
        <v>1047</v>
      </c>
      <c r="I35" t="s">
        <v>1048</v>
      </c>
    </row>
    <row r="36" spans="5:9" x14ac:dyDescent="0.2">
      <c r="E36" t="s">
        <v>955</v>
      </c>
      <c r="F36" t="s">
        <v>1063</v>
      </c>
      <c r="G36" t="s">
        <v>1064</v>
      </c>
      <c r="H36" t="s">
        <v>1047</v>
      </c>
      <c r="I36" t="s">
        <v>1048</v>
      </c>
    </row>
    <row r="37" spans="5:9" x14ac:dyDescent="0.2">
      <c r="E37" t="s">
        <v>955</v>
      </c>
      <c r="F37" t="s">
        <v>1065</v>
      </c>
      <c r="G37" t="s">
        <v>1066</v>
      </c>
      <c r="H37" t="s">
        <v>1047</v>
      </c>
      <c r="I37" t="s">
        <v>1048</v>
      </c>
    </row>
    <row r="38" spans="5:9" x14ac:dyDescent="0.2">
      <c r="E38" t="s">
        <v>955</v>
      </c>
      <c r="F38" t="s">
        <v>1067</v>
      </c>
      <c r="G38" t="s">
        <v>1068</v>
      </c>
      <c r="H38" t="s">
        <v>1047</v>
      </c>
      <c r="I38" t="s">
        <v>1048</v>
      </c>
    </row>
    <row r="39" spans="5:9" x14ac:dyDescent="0.2">
      <c r="E39" t="s">
        <v>955</v>
      </c>
      <c r="F39" t="s">
        <v>1069</v>
      </c>
      <c r="G39" t="s">
        <v>1070</v>
      </c>
      <c r="H39" t="s">
        <v>1047</v>
      </c>
      <c r="I39" t="s">
        <v>1048</v>
      </c>
    </row>
    <row r="40" spans="5:9" x14ac:dyDescent="0.2">
      <c r="E40" t="s">
        <v>955</v>
      </c>
      <c r="F40" t="s">
        <v>1071</v>
      </c>
      <c r="G40" t="s">
        <v>1072</v>
      </c>
      <c r="H40" t="s">
        <v>1047</v>
      </c>
      <c r="I40" t="s">
        <v>1048</v>
      </c>
    </row>
    <row r="41" spans="5:9" x14ac:dyDescent="0.2">
      <c r="E41" t="s">
        <v>955</v>
      </c>
      <c r="F41" t="s">
        <v>1073</v>
      </c>
      <c r="G41" t="s">
        <v>1074</v>
      </c>
      <c r="H41" t="s">
        <v>1047</v>
      </c>
      <c r="I41" t="s">
        <v>1048</v>
      </c>
    </row>
    <row r="42" spans="5:9" x14ac:dyDescent="0.2">
      <c r="E42" t="s">
        <v>955</v>
      </c>
      <c r="F42" t="s">
        <v>1075</v>
      </c>
      <c r="G42" t="s">
        <v>1076</v>
      </c>
      <c r="H42" t="s">
        <v>1047</v>
      </c>
      <c r="I42" t="s">
        <v>1048</v>
      </c>
    </row>
    <row r="43" spans="5:9" x14ac:dyDescent="0.2">
      <c r="E43" t="s">
        <v>955</v>
      </c>
      <c r="F43" t="s">
        <v>1077</v>
      </c>
      <c r="G43" t="s">
        <v>1078</v>
      </c>
      <c r="H43" t="s">
        <v>1047</v>
      </c>
      <c r="I43" t="s">
        <v>1048</v>
      </c>
    </row>
    <row r="44" spans="5:9" x14ac:dyDescent="0.2">
      <c r="E44" t="s">
        <v>955</v>
      </c>
      <c r="F44" t="s">
        <v>1079</v>
      </c>
      <c r="G44" t="s">
        <v>1080</v>
      </c>
      <c r="H44" t="s">
        <v>1047</v>
      </c>
      <c r="I44" t="s">
        <v>1048</v>
      </c>
    </row>
    <row r="45" spans="5:9" x14ac:dyDescent="0.2">
      <c r="E45" t="s">
        <v>961</v>
      </c>
      <c r="F45" t="s">
        <v>1081</v>
      </c>
      <c r="G45" t="s">
        <v>1082</v>
      </c>
      <c r="H45" t="s">
        <v>1083</v>
      </c>
      <c r="I45" t="s">
        <v>1084</v>
      </c>
    </row>
    <row r="46" spans="5:9" x14ac:dyDescent="0.2">
      <c r="E46" t="s">
        <v>961</v>
      </c>
      <c r="F46" t="s">
        <v>1085</v>
      </c>
      <c r="G46" t="s">
        <v>1086</v>
      </c>
      <c r="H46" t="s">
        <v>1083</v>
      </c>
      <c r="I46" t="s">
        <v>1084</v>
      </c>
    </row>
    <row r="47" spans="5:9" x14ac:dyDescent="0.2">
      <c r="E47" t="s">
        <v>961</v>
      </c>
      <c r="F47" t="s">
        <v>1087</v>
      </c>
      <c r="G47" t="s">
        <v>1088</v>
      </c>
      <c r="H47" t="s">
        <v>1083</v>
      </c>
      <c r="I47" t="s">
        <v>1084</v>
      </c>
    </row>
    <row r="48" spans="5:9" x14ac:dyDescent="0.2">
      <c r="E48" t="s">
        <v>961</v>
      </c>
      <c r="F48" t="s">
        <v>1089</v>
      </c>
      <c r="G48" t="s">
        <v>1090</v>
      </c>
      <c r="H48" t="s">
        <v>1083</v>
      </c>
      <c r="I48" t="s">
        <v>1084</v>
      </c>
    </row>
    <row r="49" spans="4:9" x14ac:dyDescent="0.2">
      <c r="E49" t="s">
        <v>961</v>
      </c>
      <c r="F49" t="s">
        <v>1091</v>
      </c>
      <c r="G49" t="s">
        <v>1092</v>
      </c>
      <c r="H49" t="s">
        <v>1083</v>
      </c>
      <c r="I49" t="s">
        <v>1084</v>
      </c>
    </row>
    <row r="50" spans="4:9" x14ac:dyDescent="0.2">
      <c r="E50" t="s">
        <v>961</v>
      </c>
      <c r="F50" t="s">
        <v>1093</v>
      </c>
      <c r="G50" t="s">
        <v>1094</v>
      </c>
      <c r="H50" t="s">
        <v>1083</v>
      </c>
      <c r="I50" t="s">
        <v>1084</v>
      </c>
    </row>
    <row r="51" spans="4:9" x14ac:dyDescent="0.2">
      <c r="E51" t="s">
        <v>961</v>
      </c>
      <c r="F51" t="s">
        <v>1095</v>
      </c>
      <c r="G51" t="s">
        <v>1096</v>
      </c>
      <c r="H51" t="s">
        <v>1083</v>
      </c>
      <c r="I51" t="s">
        <v>1084</v>
      </c>
    </row>
    <row r="52" spans="4:9" x14ac:dyDescent="0.2">
      <c r="E52" t="s">
        <v>961</v>
      </c>
      <c r="F52" t="s">
        <v>1097</v>
      </c>
      <c r="G52" t="s">
        <v>1098</v>
      </c>
      <c r="H52" t="s">
        <v>1083</v>
      </c>
      <c r="I52" t="s">
        <v>1084</v>
      </c>
    </row>
    <row r="53" spans="4:9" x14ac:dyDescent="0.2">
      <c r="E53" t="s">
        <v>961</v>
      </c>
      <c r="F53" t="s">
        <v>1099</v>
      </c>
      <c r="G53" t="s">
        <v>1100</v>
      </c>
      <c r="H53" t="s">
        <v>1083</v>
      </c>
      <c r="I53" t="s">
        <v>1084</v>
      </c>
    </row>
    <row r="54" spans="4:9" x14ac:dyDescent="0.2">
      <c r="E54" t="s">
        <v>961</v>
      </c>
      <c r="F54" t="s">
        <v>1101</v>
      </c>
      <c r="G54" t="s">
        <v>1102</v>
      </c>
      <c r="H54" t="s">
        <v>1083</v>
      </c>
      <c r="I54" t="s">
        <v>1084</v>
      </c>
    </row>
    <row r="55" spans="4:9" x14ac:dyDescent="0.2">
      <c r="E55" t="s">
        <v>961</v>
      </c>
      <c r="F55" t="s">
        <v>1103</v>
      </c>
      <c r="G55" t="s">
        <v>1104</v>
      </c>
      <c r="H55" t="s">
        <v>1083</v>
      </c>
      <c r="I55" t="s">
        <v>1084</v>
      </c>
    </row>
    <row r="56" spans="4:9" x14ac:dyDescent="0.2">
      <c r="E56" t="s">
        <v>961</v>
      </c>
      <c r="F56" t="s">
        <v>1105</v>
      </c>
      <c r="G56" t="s">
        <v>1106</v>
      </c>
      <c r="H56" t="s">
        <v>1083</v>
      </c>
      <c r="I56" t="s">
        <v>1084</v>
      </c>
    </row>
    <row r="57" spans="4:9" x14ac:dyDescent="0.2">
      <c r="D57" t="s">
        <v>1107</v>
      </c>
      <c r="E57" t="s">
        <v>961</v>
      </c>
      <c r="F57" t="s">
        <v>1108</v>
      </c>
      <c r="G57" t="s">
        <v>1109</v>
      </c>
      <c r="H57" t="s">
        <v>1083</v>
      </c>
      <c r="I57" t="s">
        <v>1084</v>
      </c>
    </row>
    <row r="58" spans="4:9" x14ac:dyDescent="0.2">
      <c r="D58" t="s">
        <v>1107</v>
      </c>
      <c r="E58" t="s">
        <v>961</v>
      </c>
      <c r="F58" t="s">
        <v>1110</v>
      </c>
      <c r="G58" t="s">
        <v>1111</v>
      </c>
      <c r="H58" t="s">
        <v>1083</v>
      </c>
      <c r="I58" t="s">
        <v>1084</v>
      </c>
    </row>
    <row r="59" spans="4:9" x14ac:dyDescent="0.2">
      <c r="E59" t="s">
        <v>961</v>
      </c>
      <c r="F59" t="s">
        <v>1112</v>
      </c>
      <c r="G59" t="s">
        <v>1113</v>
      </c>
      <c r="H59" t="s">
        <v>1083</v>
      </c>
      <c r="I59" t="s">
        <v>1084</v>
      </c>
    </row>
    <row r="60" spans="4:9" x14ac:dyDescent="0.2">
      <c r="E60" t="s">
        <v>961</v>
      </c>
      <c r="F60" t="s">
        <v>1114</v>
      </c>
      <c r="G60" t="s">
        <v>1115</v>
      </c>
      <c r="H60" t="s">
        <v>1083</v>
      </c>
      <c r="I60" t="s">
        <v>1084</v>
      </c>
    </row>
    <row r="61" spans="4:9" x14ac:dyDescent="0.2">
      <c r="E61" t="s">
        <v>961</v>
      </c>
      <c r="F61" t="s">
        <v>1116</v>
      </c>
      <c r="G61" t="s">
        <v>1117</v>
      </c>
      <c r="H61" t="s">
        <v>1083</v>
      </c>
      <c r="I61" t="s">
        <v>1084</v>
      </c>
    </row>
    <row r="62" spans="4:9" x14ac:dyDescent="0.2">
      <c r="E62" t="s">
        <v>961</v>
      </c>
      <c r="F62" t="s">
        <v>1118</v>
      </c>
      <c r="G62" t="s">
        <v>1119</v>
      </c>
      <c r="H62" t="s">
        <v>1083</v>
      </c>
      <c r="I62" t="s">
        <v>1084</v>
      </c>
    </row>
    <row r="63" spans="4:9" x14ac:dyDescent="0.2">
      <c r="E63" t="s">
        <v>961</v>
      </c>
      <c r="F63" t="s">
        <v>1120</v>
      </c>
      <c r="G63" t="s">
        <v>1121</v>
      </c>
      <c r="H63" t="s">
        <v>1083</v>
      </c>
      <c r="I63" t="s">
        <v>1084</v>
      </c>
    </row>
    <row r="64" spans="4:9" x14ac:dyDescent="0.2">
      <c r="E64" t="s">
        <v>961</v>
      </c>
      <c r="F64" t="s">
        <v>1122</v>
      </c>
      <c r="G64" t="s">
        <v>1123</v>
      </c>
      <c r="H64" t="s">
        <v>1083</v>
      </c>
      <c r="I64" t="s">
        <v>1084</v>
      </c>
    </row>
    <row r="65" spans="4:9" x14ac:dyDescent="0.2">
      <c r="E65" t="s">
        <v>961</v>
      </c>
      <c r="F65" t="s">
        <v>1124</v>
      </c>
      <c r="G65" t="s">
        <v>1125</v>
      </c>
      <c r="H65" t="s">
        <v>1083</v>
      </c>
      <c r="I65" t="s">
        <v>1084</v>
      </c>
    </row>
    <row r="66" spans="4:9" x14ac:dyDescent="0.2">
      <c r="E66" t="s">
        <v>961</v>
      </c>
      <c r="F66" t="s">
        <v>1126</v>
      </c>
      <c r="G66" t="s">
        <v>1127</v>
      </c>
      <c r="H66" t="s">
        <v>1083</v>
      </c>
      <c r="I66" t="s">
        <v>1084</v>
      </c>
    </row>
    <row r="67" spans="4:9" x14ac:dyDescent="0.2">
      <c r="E67" t="s">
        <v>961</v>
      </c>
      <c r="F67" t="s">
        <v>1128</v>
      </c>
      <c r="G67" t="s">
        <v>1129</v>
      </c>
      <c r="H67" t="s">
        <v>1083</v>
      </c>
      <c r="I67" t="s">
        <v>1084</v>
      </c>
    </row>
    <row r="68" spans="4:9" x14ac:dyDescent="0.2">
      <c r="D68" t="s">
        <v>1107</v>
      </c>
      <c r="E68" t="s">
        <v>961</v>
      </c>
      <c r="F68" t="s">
        <v>1130</v>
      </c>
      <c r="G68" t="s">
        <v>1131</v>
      </c>
      <c r="H68" t="s">
        <v>1083</v>
      </c>
      <c r="I68" t="s">
        <v>1084</v>
      </c>
    </row>
    <row r="69" spans="4:9" x14ac:dyDescent="0.2">
      <c r="E69" t="s">
        <v>961</v>
      </c>
      <c r="F69" t="s">
        <v>1132</v>
      </c>
      <c r="G69" t="s">
        <v>1133</v>
      </c>
      <c r="H69" t="s">
        <v>1083</v>
      </c>
      <c r="I69" t="s">
        <v>1084</v>
      </c>
    </row>
    <row r="70" spans="4:9" x14ac:dyDescent="0.2">
      <c r="E70" t="s">
        <v>961</v>
      </c>
      <c r="F70" t="s">
        <v>1134</v>
      </c>
      <c r="G70" t="s">
        <v>1135</v>
      </c>
      <c r="H70" t="s">
        <v>1083</v>
      </c>
      <c r="I70" t="s">
        <v>1084</v>
      </c>
    </row>
    <row r="71" spans="4:9" x14ac:dyDescent="0.2">
      <c r="E71" t="s">
        <v>961</v>
      </c>
      <c r="F71" t="s">
        <v>1136</v>
      </c>
      <c r="G71" t="s">
        <v>1135</v>
      </c>
      <c r="H71" t="s">
        <v>1083</v>
      </c>
      <c r="I71" t="s">
        <v>1084</v>
      </c>
    </row>
    <row r="72" spans="4:9" x14ac:dyDescent="0.2">
      <c r="E72" t="s">
        <v>961</v>
      </c>
      <c r="F72" t="s">
        <v>1137</v>
      </c>
      <c r="G72" t="s">
        <v>1138</v>
      </c>
      <c r="H72" t="s">
        <v>1083</v>
      </c>
      <c r="I72" t="s">
        <v>1084</v>
      </c>
    </row>
    <row r="73" spans="4:9" x14ac:dyDescent="0.2">
      <c r="E73" t="s">
        <v>961</v>
      </c>
      <c r="F73" t="s">
        <v>1139</v>
      </c>
      <c r="G73" t="s">
        <v>1140</v>
      </c>
      <c r="H73" t="s">
        <v>1083</v>
      </c>
      <c r="I73" t="s">
        <v>1084</v>
      </c>
    </row>
    <row r="74" spans="4:9" x14ac:dyDescent="0.2">
      <c r="E74" t="s">
        <v>961</v>
      </c>
      <c r="F74" t="s">
        <v>1141</v>
      </c>
      <c r="G74" t="s">
        <v>1142</v>
      </c>
      <c r="H74" t="s">
        <v>1083</v>
      </c>
      <c r="I74" t="s">
        <v>1084</v>
      </c>
    </row>
    <row r="75" spans="4:9" x14ac:dyDescent="0.2">
      <c r="E75" t="s">
        <v>961</v>
      </c>
      <c r="F75" t="s">
        <v>1143</v>
      </c>
      <c r="G75" t="s">
        <v>1144</v>
      </c>
      <c r="H75" t="s">
        <v>1083</v>
      </c>
      <c r="I75" t="s">
        <v>1084</v>
      </c>
    </row>
    <row r="76" spans="4:9" x14ac:dyDescent="0.2">
      <c r="E76" t="s">
        <v>961</v>
      </c>
      <c r="F76" t="s">
        <v>1145</v>
      </c>
      <c r="G76" t="s">
        <v>1146</v>
      </c>
      <c r="H76" t="s">
        <v>1083</v>
      </c>
      <c r="I76" t="s">
        <v>1084</v>
      </c>
    </row>
    <row r="77" spans="4:9" x14ac:dyDescent="0.2">
      <c r="E77" t="s">
        <v>961</v>
      </c>
      <c r="F77" t="s">
        <v>1116</v>
      </c>
      <c r="G77" t="s">
        <v>1117</v>
      </c>
      <c r="H77" t="s">
        <v>1083</v>
      </c>
      <c r="I77" t="s">
        <v>1084</v>
      </c>
    </row>
    <row r="78" spans="4:9" x14ac:dyDescent="0.2">
      <c r="E78" t="s">
        <v>961</v>
      </c>
      <c r="F78" t="s">
        <v>1147</v>
      </c>
      <c r="G78" t="s">
        <v>1148</v>
      </c>
      <c r="H78" t="s">
        <v>1083</v>
      </c>
      <c r="I78" t="s">
        <v>1084</v>
      </c>
    </row>
    <row r="79" spans="4:9" x14ac:dyDescent="0.2">
      <c r="E79" t="s">
        <v>961</v>
      </c>
      <c r="F79" t="s">
        <v>1149</v>
      </c>
      <c r="G79" t="s">
        <v>1150</v>
      </c>
      <c r="H79" t="s">
        <v>1083</v>
      </c>
      <c r="I79" t="s">
        <v>1084</v>
      </c>
    </row>
    <row r="80" spans="4:9" x14ac:dyDescent="0.2">
      <c r="E80" t="s">
        <v>961</v>
      </c>
      <c r="F80" t="s">
        <v>1151</v>
      </c>
      <c r="G80" t="s">
        <v>1152</v>
      </c>
      <c r="H80" t="s">
        <v>1083</v>
      </c>
      <c r="I80" t="s">
        <v>1084</v>
      </c>
    </row>
    <row r="81" spans="5:9" x14ac:dyDescent="0.2">
      <c r="E81" t="s">
        <v>961</v>
      </c>
      <c r="F81" t="s">
        <v>1153</v>
      </c>
      <c r="G81" t="s">
        <v>1154</v>
      </c>
      <c r="H81" t="s">
        <v>1083</v>
      </c>
      <c r="I81" t="s">
        <v>1084</v>
      </c>
    </row>
    <row r="82" spans="5:9" x14ac:dyDescent="0.2">
      <c r="E82" t="s">
        <v>961</v>
      </c>
      <c r="F82" t="s">
        <v>1155</v>
      </c>
      <c r="G82" t="s">
        <v>1156</v>
      </c>
      <c r="H82" t="s">
        <v>1083</v>
      </c>
      <c r="I82" t="s">
        <v>1084</v>
      </c>
    </row>
    <row r="83" spans="5:9" x14ac:dyDescent="0.2">
      <c r="E83" t="s">
        <v>961</v>
      </c>
      <c r="F83" t="s">
        <v>1157</v>
      </c>
      <c r="G83" t="s">
        <v>1158</v>
      </c>
      <c r="H83" t="s">
        <v>1083</v>
      </c>
      <c r="I83" t="s">
        <v>1084</v>
      </c>
    </row>
    <row r="84" spans="5:9" x14ac:dyDescent="0.2">
      <c r="E84" t="s">
        <v>961</v>
      </c>
      <c r="F84" t="s">
        <v>1159</v>
      </c>
      <c r="G84" t="s">
        <v>1160</v>
      </c>
      <c r="H84" t="s">
        <v>1083</v>
      </c>
      <c r="I84" t="s">
        <v>1084</v>
      </c>
    </row>
    <row r="85" spans="5:9" x14ac:dyDescent="0.2">
      <c r="E85" t="s">
        <v>961</v>
      </c>
      <c r="F85" t="s">
        <v>1161</v>
      </c>
      <c r="G85" t="s">
        <v>1162</v>
      </c>
      <c r="H85" t="s">
        <v>1083</v>
      </c>
      <c r="I85" t="s">
        <v>1084</v>
      </c>
    </row>
    <row r="86" spans="5:9" x14ac:dyDescent="0.2">
      <c r="E86" t="s">
        <v>961</v>
      </c>
      <c r="F86" t="s">
        <v>1163</v>
      </c>
      <c r="G86" t="s">
        <v>1164</v>
      </c>
      <c r="H86" t="s">
        <v>1083</v>
      </c>
      <c r="I86" t="s">
        <v>1084</v>
      </c>
    </row>
    <row r="87" spans="5:9" x14ac:dyDescent="0.2">
      <c r="E87" t="s">
        <v>966</v>
      </c>
      <c r="F87" t="s">
        <v>1165</v>
      </c>
      <c r="G87" t="s">
        <v>1166</v>
      </c>
      <c r="H87" t="s">
        <v>1167</v>
      </c>
      <c r="I87" t="s">
        <v>1168</v>
      </c>
    </row>
    <row r="88" spans="5:9" x14ac:dyDescent="0.2">
      <c r="E88" t="s">
        <v>966</v>
      </c>
      <c r="F88" t="s">
        <v>1169</v>
      </c>
      <c r="G88" t="s">
        <v>1170</v>
      </c>
      <c r="H88" t="s">
        <v>1167</v>
      </c>
      <c r="I88" t="s">
        <v>1168</v>
      </c>
    </row>
    <row r="89" spans="5:9" x14ac:dyDescent="0.2">
      <c r="E89" t="s">
        <v>966</v>
      </c>
      <c r="F89" t="s">
        <v>1171</v>
      </c>
      <c r="G89" t="s">
        <v>1172</v>
      </c>
      <c r="H89" t="s">
        <v>1167</v>
      </c>
      <c r="I89" t="s">
        <v>1168</v>
      </c>
    </row>
    <row r="90" spans="5:9" x14ac:dyDescent="0.2">
      <c r="E90" t="s">
        <v>966</v>
      </c>
      <c r="F90" t="s">
        <v>1173</v>
      </c>
      <c r="G90" t="s">
        <v>1174</v>
      </c>
      <c r="H90" t="s">
        <v>1167</v>
      </c>
      <c r="I90" t="s">
        <v>1168</v>
      </c>
    </row>
    <row r="91" spans="5:9" x14ac:dyDescent="0.2">
      <c r="E91" t="s">
        <v>966</v>
      </c>
      <c r="F91" t="s">
        <v>1175</v>
      </c>
      <c r="G91" t="s">
        <v>1176</v>
      </c>
      <c r="H91" t="s">
        <v>1167</v>
      </c>
      <c r="I91" t="s">
        <v>1168</v>
      </c>
    </row>
    <row r="92" spans="5:9" x14ac:dyDescent="0.2">
      <c r="E92" t="s">
        <v>966</v>
      </c>
      <c r="F92" t="s">
        <v>1177</v>
      </c>
      <c r="G92" t="s">
        <v>1178</v>
      </c>
      <c r="H92" t="s">
        <v>1167</v>
      </c>
      <c r="I92" t="s">
        <v>1168</v>
      </c>
    </row>
    <row r="93" spans="5:9" x14ac:dyDescent="0.2">
      <c r="E93" t="s">
        <v>966</v>
      </c>
      <c r="F93" t="s">
        <v>1179</v>
      </c>
      <c r="G93" t="s">
        <v>1180</v>
      </c>
      <c r="H93" t="s">
        <v>1167</v>
      </c>
      <c r="I93" t="s">
        <v>1168</v>
      </c>
    </row>
    <row r="94" spans="5:9" x14ac:dyDescent="0.2">
      <c r="E94" t="s">
        <v>966</v>
      </c>
      <c r="F94" t="s">
        <v>1181</v>
      </c>
      <c r="G94" t="s">
        <v>1182</v>
      </c>
      <c r="H94" t="s">
        <v>1167</v>
      </c>
      <c r="I94" t="s">
        <v>1168</v>
      </c>
    </row>
    <row r="95" spans="5:9" x14ac:dyDescent="0.2">
      <c r="E95" t="s">
        <v>966</v>
      </c>
      <c r="F95" t="s">
        <v>1183</v>
      </c>
      <c r="G95" t="s">
        <v>1184</v>
      </c>
      <c r="H95" t="s">
        <v>1167</v>
      </c>
      <c r="I95" t="s">
        <v>1168</v>
      </c>
    </row>
    <row r="96" spans="5:9" x14ac:dyDescent="0.2">
      <c r="E96" t="s">
        <v>970</v>
      </c>
      <c r="F96" t="s">
        <v>1185</v>
      </c>
      <c r="G96" t="s">
        <v>1186</v>
      </c>
      <c r="H96" t="s">
        <v>44</v>
      </c>
      <c r="I96" t="s">
        <v>1187</v>
      </c>
    </row>
    <row r="97" spans="5:9" x14ac:dyDescent="0.2">
      <c r="E97" t="s">
        <v>970</v>
      </c>
      <c r="F97" t="s">
        <v>1188</v>
      </c>
      <c r="G97" t="s">
        <v>1189</v>
      </c>
      <c r="H97" t="s">
        <v>44</v>
      </c>
      <c r="I97" t="s">
        <v>1187</v>
      </c>
    </row>
    <row r="98" spans="5:9" x14ac:dyDescent="0.2">
      <c r="E98" t="s">
        <v>970</v>
      </c>
      <c r="F98" t="s">
        <v>1190</v>
      </c>
      <c r="G98" t="s">
        <v>1191</v>
      </c>
      <c r="H98" t="s">
        <v>44</v>
      </c>
      <c r="I98" t="s">
        <v>1187</v>
      </c>
    </row>
    <row r="99" spans="5:9" x14ac:dyDescent="0.2">
      <c r="E99" t="s">
        <v>970</v>
      </c>
      <c r="F99" t="s">
        <v>1192</v>
      </c>
      <c r="G99" t="s">
        <v>1193</v>
      </c>
      <c r="H99" t="s">
        <v>44</v>
      </c>
      <c r="I99" t="s">
        <v>1187</v>
      </c>
    </row>
    <row r="100" spans="5:9" x14ac:dyDescent="0.2">
      <c r="E100" t="s">
        <v>970</v>
      </c>
      <c r="F100" t="s">
        <v>1194</v>
      </c>
      <c r="G100" t="s">
        <v>1195</v>
      </c>
      <c r="H100" t="s">
        <v>44</v>
      </c>
      <c r="I100" t="s">
        <v>1187</v>
      </c>
    </row>
    <row r="101" spans="5:9" x14ac:dyDescent="0.2">
      <c r="E101" t="s">
        <v>970</v>
      </c>
      <c r="F101" t="s">
        <v>1196</v>
      </c>
      <c r="G101" t="s">
        <v>1197</v>
      </c>
      <c r="H101" t="s">
        <v>44</v>
      </c>
      <c r="I101" t="s">
        <v>1187</v>
      </c>
    </row>
    <row r="102" spans="5:9" x14ac:dyDescent="0.2">
      <c r="E102" t="s">
        <v>970</v>
      </c>
      <c r="F102" t="s">
        <v>1198</v>
      </c>
      <c r="G102" t="s">
        <v>1199</v>
      </c>
      <c r="H102" t="s">
        <v>44</v>
      </c>
      <c r="I102" t="s">
        <v>1187</v>
      </c>
    </row>
    <row r="103" spans="5:9" x14ac:dyDescent="0.2">
      <c r="E103" t="s">
        <v>970</v>
      </c>
      <c r="F103" t="s">
        <v>1200</v>
      </c>
      <c r="G103" t="s">
        <v>1201</v>
      </c>
      <c r="H103" t="s">
        <v>44</v>
      </c>
      <c r="I103" t="s">
        <v>1187</v>
      </c>
    </row>
    <row r="104" spans="5:9" x14ac:dyDescent="0.2">
      <c r="E104" t="s">
        <v>970</v>
      </c>
      <c r="F104" t="s">
        <v>1202</v>
      </c>
      <c r="G104" t="s">
        <v>1203</v>
      </c>
      <c r="H104" t="s">
        <v>44</v>
      </c>
      <c r="I104" t="s">
        <v>1187</v>
      </c>
    </row>
    <row r="105" spans="5:9" x14ac:dyDescent="0.2">
      <c r="E105" t="s">
        <v>970</v>
      </c>
      <c r="F105" t="s">
        <v>1204</v>
      </c>
      <c r="G105" t="s">
        <v>1205</v>
      </c>
      <c r="H105" t="s">
        <v>44</v>
      </c>
      <c r="I105" t="s">
        <v>1187</v>
      </c>
    </row>
    <row r="106" spans="5:9" x14ac:dyDescent="0.2">
      <c r="E106" t="s">
        <v>970</v>
      </c>
      <c r="F106" t="s">
        <v>1206</v>
      </c>
      <c r="G106" t="s">
        <v>1207</v>
      </c>
      <c r="H106" t="s">
        <v>44</v>
      </c>
      <c r="I106" t="s">
        <v>1187</v>
      </c>
    </row>
    <row r="107" spans="5:9" x14ac:dyDescent="0.2">
      <c r="E107" t="s">
        <v>970</v>
      </c>
      <c r="F107" t="s">
        <v>1208</v>
      </c>
      <c r="G107" t="s">
        <v>1209</v>
      </c>
      <c r="H107" t="s">
        <v>44</v>
      </c>
      <c r="I107" t="s">
        <v>1187</v>
      </c>
    </row>
    <row r="108" spans="5:9" x14ac:dyDescent="0.2">
      <c r="E108" t="s">
        <v>970</v>
      </c>
      <c r="F108" t="s">
        <v>1210</v>
      </c>
      <c r="G108" t="s">
        <v>1211</v>
      </c>
      <c r="H108" t="s">
        <v>44</v>
      </c>
      <c r="I108" t="s">
        <v>1187</v>
      </c>
    </row>
    <row r="109" spans="5:9" x14ac:dyDescent="0.2">
      <c r="E109" t="s">
        <v>970</v>
      </c>
      <c r="F109" t="s">
        <v>1212</v>
      </c>
      <c r="G109" t="s">
        <v>1213</v>
      </c>
      <c r="H109" t="s">
        <v>44</v>
      </c>
      <c r="I109" t="s">
        <v>1187</v>
      </c>
    </row>
    <row r="110" spans="5:9" x14ac:dyDescent="0.2">
      <c r="E110" t="s">
        <v>970</v>
      </c>
      <c r="F110" t="s">
        <v>1214</v>
      </c>
      <c r="G110" t="s">
        <v>1215</v>
      </c>
      <c r="H110" t="s">
        <v>44</v>
      </c>
      <c r="I110" t="s">
        <v>1187</v>
      </c>
    </row>
    <row r="111" spans="5:9" x14ac:dyDescent="0.2">
      <c r="E111" t="s">
        <v>970</v>
      </c>
      <c r="F111" t="s">
        <v>1216</v>
      </c>
      <c r="G111" t="s">
        <v>1217</v>
      </c>
      <c r="H111" t="s">
        <v>44</v>
      </c>
      <c r="I111" t="s">
        <v>1187</v>
      </c>
    </row>
    <row r="112" spans="5:9" x14ac:dyDescent="0.2">
      <c r="E112" t="s">
        <v>970</v>
      </c>
      <c r="F112" t="s">
        <v>1218</v>
      </c>
      <c r="G112" t="s">
        <v>1219</v>
      </c>
      <c r="H112" t="s">
        <v>44</v>
      </c>
      <c r="I112" t="s">
        <v>1187</v>
      </c>
    </row>
    <row r="113" spans="5:9" x14ac:dyDescent="0.2">
      <c r="E113" t="s">
        <v>970</v>
      </c>
      <c r="F113" t="s">
        <v>1220</v>
      </c>
      <c r="G113" t="s">
        <v>1221</v>
      </c>
      <c r="H113" t="s">
        <v>44</v>
      </c>
      <c r="I113" t="s">
        <v>1187</v>
      </c>
    </row>
    <row r="114" spans="5:9" x14ac:dyDescent="0.2">
      <c r="E114" t="s">
        <v>970</v>
      </c>
      <c r="F114" t="s">
        <v>1222</v>
      </c>
      <c r="G114" t="s">
        <v>1223</v>
      </c>
      <c r="H114" t="s">
        <v>44</v>
      </c>
      <c r="I114" t="s">
        <v>1187</v>
      </c>
    </row>
    <row r="115" spans="5:9" x14ac:dyDescent="0.2">
      <c r="E115" t="s">
        <v>970</v>
      </c>
      <c r="F115" t="s">
        <v>1224</v>
      </c>
      <c r="G115" t="s">
        <v>1225</v>
      </c>
      <c r="H115" t="s">
        <v>44</v>
      </c>
      <c r="I115" t="s">
        <v>1187</v>
      </c>
    </row>
    <row r="116" spans="5:9" x14ac:dyDescent="0.2">
      <c r="E116" t="s">
        <v>970</v>
      </c>
      <c r="F116" t="s">
        <v>1226</v>
      </c>
      <c r="G116" t="s">
        <v>1227</v>
      </c>
      <c r="H116" t="s">
        <v>44</v>
      </c>
      <c r="I116" t="s">
        <v>1187</v>
      </c>
    </row>
    <row r="117" spans="5:9" x14ac:dyDescent="0.2">
      <c r="E117" t="s">
        <v>970</v>
      </c>
      <c r="F117" t="s">
        <v>1228</v>
      </c>
      <c r="G117" t="s">
        <v>1229</v>
      </c>
      <c r="H117" t="s">
        <v>44</v>
      </c>
      <c r="I117" t="s">
        <v>1187</v>
      </c>
    </row>
    <row r="118" spans="5:9" x14ac:dyDescent="0.2">
      <c r="E118" t="s">
        <v>970</v>
      </c>
      <c r="F118" t="s">
        <v>1230</v>
      </c>
      <c r="G118" t="s">
        <v>1231</v>
      </c>
      <c r="H118" t="s">
        <v>44</v>
      </c>
      <c r="I118" t="s">
        <v>1187</v>
      </c>
    </row>
    <row r="119" spans="5:9" x14ac:dyDescent="0.2">
      <c r="E119" t="s">
        <v>974</v>
      </c>
      <c r="F119" t="s">
        <v>1232</v>
      </c>
      <c r="G119" t="s">
        <v>1233</v>
      </c>
      <c r="H119" t="s">
        <v>1234</v>
      </c>
      <c r="I119" t="s">
        <v>1235</v>
      </c>
    </row>
    <row r="120" spans="5:9" x14ac:dyDescent="0.2">
      <c r="E120" t="s">
        <v>974</v>
      </c>
      <c r="F120" t="s">
        <v>1236</v>
      </c>
      <c r="G120" t="s">
        <v>1237</v>
      </c>
      <c r="H120" t="s">
        <v>1234</v>
      </c>
      <c r="I120" t="s">
        <v>1235</v>
      </c>
    </row>
    <row r="121" spans="5:9" x14ac:dyDescent="0.2">
      <c r="E121" t="s">
        <v>974</v>
      </c>
      <c r="F121" t="s">
        <v>1238</v>
      </c>
      <c r="G121" t="s">
        <v>1239</v>
      </c>
      <c r="H121" t="s">
        <v>1234</v>
      </c>
      <c r="I121" t="s">
        <v>1235</v>
      </c>
    </row>
    <row r="122" spans="5:9" x14ac:dyDescent="0.2">
      <c r="E122" t="s">
        <v>974</v>
      </c>
      <c r="F122" t="s">
        <v>1240</v>
      </c>
      <c r="G122" t="s">
        <v>1241</v>
      </c>
      <c r="H122" t="s">
        <v>1234</v>
      </c>
      <c r="I122" t="s">
        <v>1235</v>
      </c>
    </row>
    <row r="123" spans="5:9" x14ac:dyDescent="0.2">
      <c r="E123" t="s">
        <v>974</v>
      </c>
      <c r="F123" t="s">
        <v>1242</v>
      </c>
      <c r="G123" t="s">
        <v>1243</v>
      </c>
      <c r="H123" t="s">
        <v>1234</v>
      </c>
      <c r="I123" t="s">
        <v>1235</v>
      </c>
    </row>
    <row r="124" spans="5:9" x14ac:dyDescent="0.2">
      <c r="E124" t="s">
        <v>974</v>
      </c>
      <c r="F124" t="s">
        <v>1244</v>
      </c>
      <c r="G124" t="s">
        <v>1245</v>
      </c>
      <c r="H124" t="s">
        <v>1234</v>
      </c>
      <c r="I124" t="s">
        <v>1235</v>
      </c>
    </row>
    <row r="125" spans="5:9" x14ac:dyDescent="0.2">
      <c r="E125" t="s">
        <v>974</v>
      </c>
      <c r="F125" t="s">
        <v>1246</v>
      </c>
      <c r="G125" t="s">
        <v>1247</v>
      </c>
      <c r="H125" t="s">
        <v>1234</v>
      </c>
      <c r="I125" t="s">
        <v>1235</v>
      </c>
    </row>
    <row r="126" spans="5:9" x14ac:dyDescent="0.2">
      <c r="E126" t="s">
        <v>974</v>
      </c>
      <c r="F126" t="s">
        <v>1248</v>
      </c>
      <c r="G126" t="s">
        <v>1249</v>
      </c>
      <c r="H126" t="s">
        <v>1234</v>
      </c>
      <c r="I126" t="s">
        <v>1235</v>
      </c>
    </row>
    <row r="127" spans="5:9" x14ac:dyDescent="0.2">
      <c r="E127" t="s">
        <v>974</v>
      </c>
      <c r="F127" t="s">
        <v>1250</v>
      </c>
      <c r="G127" t="s">
        <v>1251</v>
      </c>
      <c r="H127" t="s">
        <v>1234</v>
      </c>
      <c r="I127" t="s">
        <v>1235</v>
      </c>
    </row>
    <row r="128" spans="5:9" x14ac:dyDescent="0.2">
      <c r="E128" t="s">
        <v>974</v>
      </c>
      <c r="F128" t="s">
        <v>1252</v>
      </c>
      <c r="G128" t="s">
        <v>1253</v>
      </c>
      <c r="H128" t="s">
        <v>1234</v>
      </c>
      <c r="I128" t="s">
        <v>1235</v>
      </c>
    </row>
    <row r="129" spans="4:9" x14ac:dyDescent="0.2">
      <c r="E129" t="s">
        <v>974</v>
      </c>
      <c r="F129" t="s">
        <v>1254</v>
      </c>
      <c r="G129" t="s">
        <v>1255</v>
      </c>
      <c r="H129" t="s">
        <v>1234</v>
      </c>
      <c r="I129" t="s">
        <v>1235</v>
      </c>
    </row>
    <row r="130" spans="4:9" x14ac:dyDescent="0.2">
      <c r="E130" t="s">
        <v>979</v>
      </c>
      <c r="F130" t="s">
        <v>1256</v>
      </c>
      <c r="G130" t="s">
        <v>1257</v>
      </c>
      <c r="H130" t="s">
        <v>1258</v>
      </c>
      <c r="I130" t="s">
        <v>1259</v>
      </c>
    </row>
    <row r="131" spans="4:9" x14ac:dyDescent="0.2">
      <c r="E131" t="s">
        <v>979</v>
      </c>
      <c r="F131" t="s">
        <v>1260</v>
      </c>
      <c r="G131" t="s">
        <v>1261</v>
      </c>
      <c r="H131" t="s">
        <v>1258</v>
      </c>
      <c r="I131" t="s">
        <v>1259</v>
      </c>
    </row>
    <row r="132" spans="4:9" x14ac:dyDescent="0.2">
      <c r="E132" t="s">
        <v>979</v>
      </c>
      <c r="F132" t="s">
        <v>1262</v>
      </c>
      <c r="G132" t="s">
        <v>1263</v>
      </c>
      <c r="H132" t="s">
        <v>1258</v>
      </c>
      <c r="I132" t="s">
        <v>1259</v>
      </c>
    </row>
    <row r="133" spans="4:9" x14ac:dyDescent="0.2">
      <c r="E133" t="s">
        <v>979</v>
      </c>
      <c r="F133" t="s">
        <v>1264</v>
      </c>
      <c r="G133" t="s">
        <v>1265</v>
      </c>
      <c r="H133" t="s">
        <v>1258</v>
      </c>
      <c r="I133" t="s">
        <v>1259</v>
      </c>
    </row>
    <row r="134" spans="4:9" x14ac:dyDescent="0.2">
      <c r="D134" t="s">
        <v>1266</v>
      </c>
      <c r="E134" t="s">
        <v>979</v>
      </c>
      <c r="F134" t="s">
        <v>1267</v>
      </c>
      <c r="G134" t="s">
        <v>1268</v>
      </c>
      <c r="H134" t="s">
        <v>1258</v>
      </c>
      <c r="I134" t="s">
        <v>1259</v>
      </c>
    </row>
    <row r="135" spans="4:9" x14ac:dyDescent="0.2">
      <c r="E135" t="s">
        <v>979</v>
      </c>
      <c r="F135" t="s">
        <v>1269</v>
      </c>
      <c r="G135" t="s">
        <v>1270</v>
      </c>
      <c r="H135" t="s">
        <v>1258</v>
      </c>
      <c r="I135" t="s">
        <v>1259</v>
      </c>
    </row>
    <row r="136" spans="4:9" x14ac:dyDescent="0.2">
      <c r="E136" t="s">
        <v>979</v>
      </c>
      <c r="F136" t="s">
        <v>1271</v>
      </c>
      <c r="G136" t="s">
        <v>1272</v>
      </c>
      <c r="H136" t="s">
        <v>1258</v>
      </c>
      <c r="I136" t="s">
        <v>1259</v>
      </c>
    </row>
    <row r="137" spans="4:9" x14ac:dyDescent="0.2">
      <c r="E137" t="s">
        <v>979</v>
      </c>
      <c r="F137" t="s">
        <v>1273</v>
      </c>
      <c r="G137" t="s">
        <v>1274</v>
      </c>
      <c r="H137" t="s">
        <v>1258</v>
      </c>
      <c r="I137" t="s">
        <v>1259</v>
      </c>
    </row>
    <row r="138" spans="4:9" x14ac:dyDescent="0.2">
      <c r="E138" t="s">
        <v>979</v>
      </c>
      <c r="F138" t="s">
        <v>1275</v>
      </c>
      <c r="G138" t="s">
        <v>1276</v>
      </c>
      <c r="H138" t="s">
        <v>1258</v>
      </c>
      <c r="I138" t="s">
        <v>1259</v>
      </c>
    </row>
    <row r="139" spans="4:9" x14ac:dyDescent="0.2">
      <c r="E139" t="s">
        <v>979</v>
      </c>
      <c r="F139" t="s">
        <v>1277</v>
      </c>
      <c r="G139" t="s">
        <v>1278</v>
      </c>
      <c r="H139" t="s">
        <v>1258</v>
      </c>
      <c r="I139" t="s">
        <v>1259</v>
      </c>
    </row>
    <row r="140" spans="4:9" x14ac:dyDescent="0.2">
      <c r="E140" t="s">
        <v>979</v>
      </c>
      <c r="F140" t="s">
        <v>1279</v>
      </c>
      <c r="G140" t="s">
        <v>1280</v>
      </c>
      <c r="H140" t="s">
        <v>1258</v>
      </c>
      <c r="I140" t="s">
        <v>1259</v>
      </c>
    </row>
    <row r="141" spans="4:9" x14ac:dyDescent="0.2">
      <c r="E141" t="s">
        <v>979</v>
      </c>
      <c r="F141" t="s">
        <v>1281</v>
      </c>
      <c r="G141" t="s">
        <v>1282</v>
      </c>
      <c r="H141" t="s">
        <v>1258</v>
      </c>
      <c r="I141" t="s">
        <v>1259</v>
      </c>
    </row>
    <row r="142" spans="4:9" x14ac:dyDescent="0.2">
      <c r="D142" t="s">
        <v>1266</v>
      </c>
      <c r="E142" t="s">
        <v>979</v>
      </c>
      <c r="F142" t="s">
        <v>1283</v>
      </c>
      <c r="G142" t="s">
        <v>1284</v>
      </c>
      <c r="H142" t="s">
        <v>1258</v>
      </c>
      <c r="I142" t="s">
        <v>1259</v>
      </c>
    </row>
    <row r="143" spans="4:9" x14ac:dyDescent="0.2">
      <c r="D143" t="s">
        <v>1266</v>
      </c>
      <c r="E143" t="s">
        <v>979</v>
      </c>
      <c r="F143" t="s">
        <v>1130</v>
      </c>
      <c r="G143" t="s">
        <v>1131</v>
      </c>
      <c r="H143" t="s">
        <v>1258</v>
      </c>
      <c r="I143" t="s">
        <v>1259</v>
      </c>
    </row>
    <row r="144" spans="4:9" x14ac:dyDescent="0.2">
      <c r="E144" t="s">
        <v>984</v>
      </c>
      <c r="F144" t="s">
        <v>1285</v>
      </c>
      <c r="G144" t="s">
        <v>1286</v>
      </c>
      <c r="H144" t="s">
        <v>1287</v>
      </c>
      <c r="I144" t="s">
        <v>1288</v>
      </c>
    </row>
    <row r="145" spans="5:9" x14ac:dyDescent="0.2">
      <c r="E145" t="s">
        <v>984</v>
      </c>
      <c r="F145" t="s">
        <v>1289</v>
      </c>
      <c r="G145" t="s">
        <v>1290</v>
      </c>
      <c r="H145" t="s">
        <v>1287</v>
      </c>
      <c r="I145" t="s">
        <v>1288</v>
      </c>
    </row>
    <row r="146" spans="5:9" x14ac:dyDescent="0.2">
      <c r="E146" t="s">
        <v>984</v>
      </c>
      <c r="F146" t="s">
        <v>1291</v>
      </c>
      <c r="G146" t="s">
        <v>1292</v>
      </c>
      <c r="H146" t="s">
        <v>1287</v>
      </c>
      <c r="I146" t="s">
        <v>1288</v>
      </c>
    </row>
    <row r="147" spans="5:9" x14ac:dyDescent="0.2">
      <c r="E147" t="s">
        <v>984</v>
      </c>
      <c r="F147" t="s">
        <v>1293</v>
      </c>
      <c r="G147" t="s">
        <v>1294</v>
      </c>
      <c r="H147" t="s">
        <v>1287</v>
      </c>
      <c r="I147" t="s">
        <v>1288</v>
      </c>
    </row>
    <row r="148" spans="5:9" x14ac:dyDescent="0.2">
      <c r="E148" t="s">
        <v>984</v>
      </c>
      <c r="F148" t="s">
        <v>1295</v>
      </c>
      <c r="G148" t="s">
        <v>1296</v>
      </c>
      <c r="H148" t="s">
        <v>1287</v>
      </c>
      <c r="I148" t="s">
        <v>1288</v>
      </c>
    </row>
    <row r="149" spans="5:9" x14ac:dyDescent="0.2">
      <c r="E149" t="s">
        <v>984</v>
      </c>
      <c r="F149" t="s">
        <v>1297</v>
      </c>
      <c r="G149" t="s">
        <v>1298</v>
      </c>
      <c r="H149" t="s">
        <v>1287</v>
      </c>
      <c r="I149" t="s">
        <v>1288</v>
      </c>
    </row>
    <row r="150" spans="5:9" x14ac:dyDescent="0.2">
      <c r="E150" t="s">
        <v>984</v>
      </c>
      <c r="F150" t="s">
        <v>1299</v>
      </c>
      <c r="G150" t="s">
        <v>1300</v>
      </c>
      <c r="H150" t="s">
        <v>1287</v>
      </c>
      <c r="I150" t="s">
        <v>1288</v>
      </c>
    </row>
    <row r="151" spans="5:9" x14ac:dyDescent="0.2">
      <c r="E151" t="s">
        <v>984</v>
      </c>
      <c r="F151" t="s">
        <v>1301</v>
      </c>
      <c r="G151" t="s">
        <v>1302</v>
      </c>
      <c r="H151" t="s">
        <v>1287</v>
      </c>
      <c r="I151" t="s">
        <v>1288</v>
      </c>
    </row>
    <row r="152" spans="5:9" x14ac:dyDescent="0.2">
      <c r="E152" t="s">
        <v>984</v>
      </c>
      <c r="F152" t="s">
        <v>1303</v>
      </c>
      <c r="G152" t="s">
        <v>1304</v>
      </c>
      <c r="H152" t="s">
        <v>1287</v>
      </c>
      <c r="I152" t="s">
        <v>1288</v>
      </c>
    </row>
    <row r="153" spans="5:9" x14ac:dyDescent="0.2">
      <c r="E153" t="s">
        <v>984</v>
      </c>
      <c r="F153" t="s">
        <v>1305</v>
      </c>
      <c r="G153" t="s">
        <v>1306</v>
      </c>
      <c r="H153" t="s">
        <v>1287</v>
      </c>
      <c r="I153" t="s">
        <v>1288</v>
      </c>
    </row>
    <row r="154" spans="5:9" x14ac:dyDescent="0.2">
      <c r="E154" t="s">
        <v>984</v>
      </c>
      <c r="F154" t="s">
        <v>1307</v>
      </c>
      <c r="G154" t="s">
        <v>1308</v>
      </c>
      <c r="H154" t="s">
        <v>1287</v>
      </c>
      <c r="I154" t="s">
        <v>1288</v>
      </c>
    </row>
    <row r="155" spans="5:9" x14ac:dyDescent="0.2">
      <c r="E155" t="s">
        <v>984</v>
      </c>
      <c r="F155" t="s">
        <v>1309</v>
      </c>
      <c r="G155" t="s">
        <v>1310</v>
      </c>
      <c r="H155" t="s">
        <v>1287</v>
      </c>
      <c r="I155" t="s">
        <v>1288</v>
      </c>
    </row>
    <row r="156" spans="5:9" x14ac:dyDescent="0.2">
      <c r="E156" t="s">
        <v>984</v>
      </c>
      <c r="F156" t="s">
        <v>1311</v>
      </c>
      <c r="G156" t="s">
        <v>1312</v>
      </c>
      <c r="H156" t="s">
        <v>1287</v>
      </c>
      <c r="I156" t="s">
        <v>1288</v>
      </c>
    </row>
    <row r="157" spans="5:9" x14ac:dyDescent="0.2">
      <c r="E157" t="s">
        <v>984</v>
      </c>
      <c r="F157" t="s">
        <v>1313</v>
      </c>
      <c r="G157" t="s">
        <v>1314</v>
      </c>
      <c r="H157" t="s">
        <v>1287</v>
      </c>
      <c r="I157" t="s">
        <v>1288</v>
      </c>
    </row>
    <row r="158" spans="5:9" x14ac:dyDescent="0.2">
      <c r="E158" t="s">
        <v>984</v>
      </c>
      <c r="F158" t="s">
        <v>1315</v>
      </c>
      <c r="G158" t="s">
        <v>1316</v>
      </c>
      <c r="H158" t="s">
        <v>1287</v>
      </c>
      <c r="I158" t="s">
        <v>1288</v>
      </c>
    </row>
    <row r="159" spans="5:9" x14ac:dyDescent="0.2">
      <c r="E159" t="s">
        <v>984</v>
      </c>
      <c r="F159" t="s">
        <v>1317</v>
      </c>
      <c r="G159" t="s">
        <v>1318</v>
      </c>
      <c r="H159" t="s">
        <v>1287</v>
      </c>
      <c r="I159" t="s">
        <v>1288</v>
      </c>
    </row>
    <row r="160" spans="5:9" x14ac:dyDescent="0.2">
      <c r="E160" t="s">
        <v>989</v>
      </c>
      <c r="F160" t="s">
        <v>1319</v>
      </c>
      <c r="G160" t="s">
        <v>1320</v>
      </c>
      <c r="H160" t="s">
        <v>989</v>
      </c>
      <c r="I160" t="s">
        <v>1321</v>
      </c>
    </row>
    <row r="161" spans="4:9" x14ac:dyDescent="0.2">
      <c r="E161" t="s">
        <v>989</v>
      </c>
      <c r="F161" t="s">
        <v>1322</v>
      </c>
      <c r="G161" t="s">
        <v>1323</v>
      </c>
      <c r="H161" t="s">
        <v>989</v>
      </c>
      <c r="I161" t="s">
        <v>1321</v>
      </c>
    </row>
    <row r="162" spans="4:9" x14ac:dyDescent="0.2">
      <c r="E162" t="s">
        <v>989</v>
      </c>
      <c r="F162" t="s">
        <v>1324</v>
      </c>
      <c r="G162" t="s">
        <v>1325</v>
      </c>
      <c r="H162" t="s">
        <v>989</v>
      </c>
      <c r="I162" t="s">
        <v>1321</v>
      </c>
    </row>
    <row r="163" spans="4:9" x14ac:dyDescent="0.2">
      <c r="D163" t="s">
        <v>1326</v>
      </c>
      <c r="E163" t="s">
        <v>989</v>
      </c>
      <c r="F163" t="s">
        <v>1327</v>
      </c>
      <c r="G163" t="s">
        <v>1109</v>
      </c>
      <c r="H163" t="s">
        <v>989</v>
      </c>
      <c r="I163" t="s">
        <v>1321</v>
      </c>
    </row>
    <row r="164" spans="4:9" x14ac:dyDescent="0.2">
      <c r="E164" t="s">
        <v>989</v>
      </c>
      <c r="F164" t="s">
        <v>1328</v>
      </c>
      <c r="G164" t="s">
        <v>1329</v>
      </c>
      <c r="H164" t="s">
        <v>989</v>
      </c>
      <c r="I164" t="s">
        <v>1321</v>
      </c>
    </row>
    <row r="165" spans="4:9" x14ac:dyDescent="0.2">
      <c r="E165" t="s">
        <v>989</v>
      </c>
      <c r="F165" t="s">
        <v>1330</v>
      </c>
      <c r="G165" t="s">
        <v>1331</v>
      </c>
      <c r="H165" t="s">
        <v>989</v>
      </c>
      <c r="I165" t="s">
        <v>1321</v>
      </c>
    </row>
    <row r="166" spans="4:9" x14ac:dyDescent="0.2">
      <c r="D166" t="s">
        <v>1326</v>
      </c>
      <c r="E166" t="s">
        <v>989</v>
      </c>
      <c r="F166" t="s">
        <v>1332</v>
      </c>
      <c r="G166" t="s">
        <v>1333</v>
      </c>
      <c r="H166" t="s">
        <v>989</v>
      </c>
      <c r="I166" t="s">
        <v>1321</v>
      </c>
    </row>
    <row r="167" spans="4:9" x14ac:dyDescent="0.2">
      <c r="E167" t="s">
        <v>989</v>
      </c>
      <c r="F167" t="s">
        <v>1334</v>
      </c>
      <c r="G167" t="s">
        <v>1335</v>
      </c>
      <c r="H167" t="s">
        <v>989</v>
      </c>
      <c r="I167" t="s">
        <v>1321</v>
      </c>
    </row>
    <row r="168" spans="4:9" x14ac:dyDescent="0.2">
      <c r="E168" t="s">
        <v>989</v>
      </c>
      <c r="F168" t="s">
        <v>1336</v>
      </c>
      <c r="G168" t="s">
        <v>1337</v>
      </c>
      <c r="H168" t="s">
        <v>989</v>
      </c>
      <c r="I168" t="s">
        <v>1321</v>
      </c>
    </row>
    <row r="169" spans="4:9" x14ac:dyDescent="0.2">
      <c r="D169" t="s">
        <v>1326</v>
      </c>
      <c r="E169" t="s">
        <v>989</v>
      </c>
      <c r="F169" t="s">
        <v>1338</v>
      </c>
      <c r="G169" t="s">
        <v>1131</v>
      </c>
      <c r="H169" t="s">
        <v>989</v>
      </c>
      <c r="I169" t="s">
        <v>1321</v>
      </c>
    </row>
    <row r="170" spans="4:9" x14ac:dyDescent="0.2">
      <c r="E170" t="s">
        <v>992</v>
      </c>
      <c r="F170" t="s">
        <v>1339</v>
      </c>
      <c r="G170" t="s">
        <v>1340</v>
      </c>
      <c r="H170" t="s">
        <v>992</v>
      </c>
      <c r="I170" t="s">
        <v>1341</v>
      </c>
    </row>
    <row r="171" spans="4:9" x14ac:dyDescent="0.2">
      <c r="E171" t="s">
        <v>992</v>
      </c>
      <c r="F171" t="s">
        <v>1342</v>
      </c>
      <c r="G171" t="s">
        <v>1343</v>
      </c>
      <c r="H171" t="s">
        <v>992</v>
      </c>
      <c r="I171" t="s">
        <v>1341</v>
      </c>
    </row>
    <row r="172" spans="4:9" x14ac:dyDescent="0.2">
      <c r="E172" t="s">
        <v>992</v>
      </c>
      <c r="F172" t="s">
        <v>1344</v>
      </c>
      <c r="G172" t="s">
        <v>1345</v>
      </c>
      <c r="H172" t="s">
        <v>992</v>
      </c>
      <c r="I172" t="s">
        <v>1341</v>
      </c>
    </row>
    <row r="173" spans="4:9" x14ac:dyDescent="0.2">
      <c r="E173" t="s">
        <v>992</v>
      </c>
      <c r="F173" t="s">
        <v>1346</v>
      </c>
      <c r="G173" t="s">
        <v>1347</v>
      </c>
      <c r="H173" t="s">
        <v>992</v>
      </c>
      <c r="I173" t="s">
        <v>1341</v>
      </c>
    </row>
    <row r="174" spans="4:9" x14ac:dyDescent="0.2">
      <c r="E174" t="s">
        <v>992</v>
      </c>
      <c r="F174" t="s">
        <v>1348</v>
      </c>
      <c r="G174" t="s">
        <v>1349</v>
      </c>
      <c r="H174" t="s">
        <v>992</v>
      </c>
      <c r="I174" t="s">
        <v>1341</v>
      </c>
    </row>
    <row r="175" spans="4:9" x14ac:dyDescent="0.2">
      <c r="E175" t="s">
        <v>992</v>
      </c>
      <c r="F175" t="s">
        <v>1350</v>
      </c>
      <c r="G175" t="s">
        <v>1351</v>
      </c>
      <c r="H175" t="s">
        <v>992</v>
      </c>
      <c r="I175" t="s">
        <v>1341</v>
      </c>
    </row>
    <row r="176" spans="4:9" x14ac:dyDescent="0.2">
      <c r="E176" t="s">
        <v>992</v>
      </c>
      <c r="F176" t="s">
        <v>1352</v>
      </c>
      <c r="G176" t="s">
        <v>1353</v>
      </c>
      <c r="H176" t="s">
        <v>992</v>
      </c>
      <c r="I176" t="s">
        <v>1341</v>
      </c>
    </row>
    <row r="177" spans="5:9" x14ac:dyDescent="0.2">
      <c r="E177" t="s">
        <v>992</v>
      </c>
      <c r="F177" t="s">
        <v>1354</v>
      </c>
      <c r="G177" t="s">
        <v>1355</v>
      </c>
      <c r="H177" t="s">
        <v>992</v>
      </c>
      <c r="I177" t="s">
        <v>1341</v>
      </c>
    </row>
    <row r="178" spans="5:9" x14ac:dyDescent="0.2">
      <c r="E178" t="s">
        <v>992</v>
      </c>
      <c r="F178" t="s">
        <v>1356</v>
      </c>
      <c r="G178" t="s">
        <v>1357</v>
      </c>
      <c r="H178" t="s">
        <v>992</v>
      </c>
      <c r="I178" t="s">
        <v>1341</v>
      </c>
    </row>
    <row r="179" spans="5:9" x14ac:dyDescent="0.2">
      <c r="E179" t="s">
        <v>992</v>
      </c>
      <c r="F179" t="s">
        <v>1358</v>
      </c>
      <c r="G179" t="s">
        <v>1359</v>
      </c>
      <c r="H179" t="s">
        <v>992</v>
      </c>
      <c r="I179" t="s">
        <v>1341</v>
      </c>
    </row>
    <row r="180" spans="5:9" x14ac:dyDescent="0.2">
      <c r="E180" t="s">
        <v>992</v>
      </c>
      <c r="F180" t="s">
        <v>1360</v>
      </c>
      <c r="G180" t="s">
        <v>1361</v>
      </c>
      <c r="H180" t="s">
        <v>992</v>
      </c>
      <c r="I180" t="s">
        <v>1341</v>
      </c>
    </row>
    <row r="181" spans="5:9" x14ac:dyDescent="0.2">
      <c r="E181" t="s">
        <v>992</v>
      </c>
      <c r="F181" t="s">
        <v>1362</v>
      </c>
      <c r="G181" t="s">
        <v>1363</v>
      </c>
      <c r="H181" t="s">
        <v>992</v>
      </c>
      <c r="I181" t="s">
        <v>1341</v>
      </c>
    </row>
    <row r="182" spans="5:9" x14ac:dyDescent="0.2">
      <c r="E182" t="s">
        <v>992</v>
      </c>
      <c r="F182" t="s">
        <v>1364</v>
      </c>
      <c r="G182" t="s">
        <v>1365</v>
      </c>
      <c r="H182" t="s">
        <v>992</v>
      </c>
      <c r="I182" t="s">
        <v>1341</v>
      </c>
    </row>
    <row r="183" spans="5:9" x14ac:dyDescent="0.2">
      <c r="E183" t="s">
        <v>992</v>
      </c>
      <c r="F183" t="s">
        <v>1366</v>
      </c>
      <c r="G183" t="s">
        <v>1367</v>
      </c>
      <c r="H183" t="s">
        <v>992</v>
      </c>
      <c r="I183" t="s">
        <v>1341</v>
      </c>
    </row>
    <row r="184" spans="5:9" x14ac:dyDescent="0.2">
      <c r="E184" t="s">
        <v>992</v>
      </c>
      <c r="F184" t="s">
        <v>1368</v>
      </c>
      <c r="G184" t="s">
        <v>1369</v>
      </c>
      <c r="H184" t="s">
        <v>992</v>
      </c>
      <c r="I184" t="s">
        <v>1341</v>
      </c>
    </row>
    <row r="185" spans="5:9" x14ac:dyDescent="0.2">
      <c r="E185" t="s">
        <v>992</v>
      </c>
      <c r="F185" t="s">
        <v>1370</v>
      </c>
      <c r="G185" t="s">
        <v>1371</v>
      </c>
      <c r="H185" t="s">
        <v>992</v>
      </c>
      <c r="I185" t="s">
        <v>1341</v>
      </c>
    </row>
    <row r="186" spans="5:9" x14ac:dyDescent="0.2">
      <c r="E186" t="s">
        <v>992</v>
      </c>
      <c r="F186" t="s">
        <v>1372</v>
      </c>
      <c r="G186" t="s">
        <v>1373</v>
      </c>
      <c r="H186" t="s">
        <v>992</v>
      </c>
      <c r="I186" t="s">
        <v>1341</v>
      </c>
    </row>
    <row r="187" spans="5:9" x14ac:dyDescent="0.2">
      <c r="E187" t="s">
        <v>992</v>
      </c>
      <c r="F187" t="s">
        <v>1374</v>
      </c>
      <c r="G187" t="s">
        <v>1375</v>
      </c>
      <c r="H187" t="s">
        <v>992</v>
      </c>
      <c r="I187" t="s">
        <v>1341</v>
      </c>
    </row>
    <row r="188" spans="5:9" x14ac:dyDescent="0.2">
      <c r="E188" t="s">
        <v>992</v>
      </c>
      <c r="F188" t="s">
        <v>1376</v>
      </c>
      <c r="G188" t="s">
        <v>1377</v>
      </c>
      <c r="H188" t="s">
        <v>992</v>
      </c>
      <c r="I188" t="s">
        <v>1341</v>
      </c>
    </row>
    <row r="189" spans="5:9" x14ac:dyDescent="0.2">
      <c r="E189" t="s">
        <v>992</v>
      </c>
      <c r="F189" t="s">
        <v>1378</v>
      </c>
      <c r="G189" t="s">
        <v>1379</v>
      </c>
      <c r="H189" t="s">
        <v>992</v>
      </c>
      <c r="I189" t="s">
        <v>1341</v>
      </c>
    </row>
    <row r="190" spans="5:9" x14ac:dyDescent="0.2">
      <c r="E190" t="s">
        <v>992</v>
      </c>
      <c r="F190" t="s">
        <v>1380</v>
      </c>
      <c r="G190" t="s">
        <v>1381</v>
      </c>
      <c r="H190" t="s">
        <v>992</v>
      </c>
      <c r="I190" t="s">
        <v>1341</v>
      </c>
    </row>
    <row r="191" spans="5:9" x14ac:dyDescent="0.2">
      <c r="E191" t="s">
        <v>992</v>
      </c>
      <c r="F191" t="s">
        <v>1382</v>
      </c>
      <c r="G191" t="s">
        <v>1383</v>
      </c>
      <c r="H191" t="s">
        <v>992</v>
      </c>
      <c r="I191" t="s">
        <v>1341</v>
      </c>
    </row>
    <row r="192" spans="5:9" x14ac:dyDescent="0.2">
      <c r="E192" t="s">
        <v>992</v>
      </c>
      <c r="F192" t="s">
        <v>1384</v>
      </c>
      <c r="G192" t="s">
        <v>1385</v>
      </c>
      <c r="H192" t="s">
        <v>992</v>
      </c>
      <c r="I192" t="s">
        <v>1341</v>
      </c>
    </row>
    <row r="193" spans="5:9" x14ac:dyDescent="0.2">
      <c r="E193" t="s">
        <v>992</v>
      </c>
      <c r="F193" t="s">
        <v>1386</v>
      </c>
      <c r="G193" t="s">
        <v>1387</v>
      </c>
      <c r="H193" t="s">
        <v>992</v>
      </c>
      <c r="I193" t="s">
        <v>1341</v>
      </c>
    </row>
    <row r="194" spans="5:9" x14ac:dyDescent="0.2">
      <c r="E194" t="s">
        <v>992</v>
      </c>
      <c r="F194" t="s">
        <v>1388</v>
      </c>
      <c r="G194" t="s">
        <v>1389</v>
      </c>
      <c r="H194" t="s">
        <v>992</v>
      </c>
      <c r="I194" t="s">
        <v>1341</v>
      </c>
    </row>
    <row r="195" spans="5:9" x14ac:dyDescent="0.2">
      <c r="E195" t="s">
        <v>992</v>
      </c>
      <c r="F195" t="s">
        <v>1390</v>
      </c>
      <c r="G195" t="s">
        <v>1391</v>
      </c>
      <c r="H195" t="s">
        <v>992</v>
      </c>
      <c r="I195" t="s">
        <v>1341</v>
      </c>
    </row>
    <row r="196" spans="5:9" x14ac:dyDescent="0.2">
      <c r="E196" t="s">
        <v>992</v>
      </c>
      <c r="F196" t="s">
        <v>1392</v>
      </c>
      <c r="G196" t="s">
        <v>1393</v>
      </c>
      <c r="H196" t="s">
        <v>992</v>
      </c>
      <c r="I196" t="s">
        <v>1341</v>
      </c>
    </row>
    <row r="197" spans="5:9" x14ac:dyDescent="0.2">
      <c r="E197" t="s">
        <v>992</v>
      </c>
      <c r="F197" t="s">
        <v>1394</v>
      </c>
      <c r="G197" t="s">
        <v>1395</v>
      </c>
      <c r="H197" t="s">
        <v>992</v>
      </c>
      <c r="I197" t="s">
        <v>1341</v>
      </c>
    </row>
    <row r="198" spans="5:9" x14ac:dyDescent="0.2">
      <c r="E198" t="s">
        <v>1396</v>
      </c>
      <c r="F198" t="s">
        <v>1397</v>
      </c>
      <c r="G198" t="s">
        <v>1398</v>
      </c>
      <c r="H198" t="s">
        <v>192</v>
      </c>
      <c r="I198" t="s">
        <v>1399</v>
      </c>
    </row>
    <row r="199" spans="5:9" x14ac:dyDescent="0.2">
      <c r="E199" t="s">
        <v>1396</v>
      </c>
      <c r="F199" t="s">
        <v>1400</v>
      </c>
      <c r="G199" t="s">
        <v>1401</v>
      </c>
      <c r="H199" t="s">
        <v>192</v>
      </c>
      <c r="I199" t="s">
        <v>1399</v>
      </c>
    </row>
    <row r="200" spans="5:9" x14ac:dyDescent="0.2">
      <c r="E200" t="s">
        <v>1396</v>
      </c>
      <c r="F200" t="s">
        <v>1402</v>
      </c>
      <c r="G200" t="s">
        <v>1403</v>
      </c>
      <c r="H200" t="s">
        <v>192</v>
      </c>
      <c r="I200" t="s">
        <v>1399</v>
      </c>
    </row>
    <row r="201" spans="5:9" x14ac:dyDescent="0.2">
      <c r="E201" t="s">
        <v>1396</v>
      </c>
      <c r="F201" t="s">
        <v>1404</v>
      </c>
      <c r="G201" t="s">
        <v>1405</v>
      </c>
      <c r="H201" t="s">
        <v>192</v>
      </c>
      <c r="I201" t="s">
        <v>1399</v>
      </c>
    </row>
    <row r="202" spans="5:9" x14ac:dyDescent="0.2">
      <c r="E202" t="s">
        <v>1396</v>
      </c>
      <c r="F202" t="s">
        <v>1406</v>
      </c>
      <c r="G202" t="s">
        <v>1407</v>
      </c>
      <c r="H202" t="s">
        <v>192</v>
      </c>
      <c r="I202" t="s">
        <v>1399</v>
      </c>
    </row>
    <row r="203" spans="5:9" x14ac:dyDescent="0.2">
      <c r="E203" t="s">
        <v>1396</v>
      </c>
      <c r="F203" t="s">
        <v>1408</v>
      </c>
      <c r="G203" t="s">
        <v>1409</v>
      </c>
      <c r="H203" t="s">
        <v>192</v>
      </c>
      <c r="I203" t="s">
        <v>1399</v>
      </c>
    </row>
    <row r="204" spans="5:9" x14ac:dyDescent="0.2">
      <c r="E204" t="s">
        <v>1396</v>
      </c>
      <c r="F204" t="s">
        <v>1410</v>
      </c>
      <c r="G204" t="s">
        <v>1411</v>
      </c>
      <c r="H204" t="s">
        <v>192</v>
      </c>
      <c r="I204" t="s">
        <v>1399</v>
      </c>
    </row>
    <row r="205" spans="5:9" x14ac:dyDescent="0.2">
      <c r="E205" t="s">
        <v>1396</v>
      </c>
      <c r="F205" t="s">
        <v>1412</v>
      </c>
      <c r="G205" t="s">
        <v>1413</v>
      </c>
      <c r="H205" t="s">
        <v>192</v>
      </c>
      <c r="I205" t="s">
        <v>1399</v>
      </c>
    </row>
    <row r="206" spans="5:9" x14ac:dyDescent="0.2">
      <c r="E206" t="s">
        <v>1396</v>
      </c>
      <c r="F206" t="s">
        <v>1414</v>
      </c>
      <c r="G206" t="s">
        <v>1415</v>
      </c>
      <c r="H206" t="s">
        <v>192</v>
      </c>
      <c r="I206" t="s">
        <v>1399</v>
      </c>
    </row>
    <row r="207" spans="5:9" x14ac:dyDescent="0.2">
      <c r="E207" t="s">
        <v>1396</v>
      </c>
      <c r="F207" t="s">
        <v>1416</v>
      </c>
      <c r="G207" t="s">
        <v>1417</v>
      </c>
      <c r="H207" t="s">
        <v>192</v>
      </c>
      <c r="I207" t="s">
        <v>1399</v>
      </c>
    </row>
    <row r="208" spans="5:9" x14ac:dyDescent="0.2">
      <c r="E208" t="s">
        <v>1396</v>
      </c>
      <c r="F208" t="s">
        <v>1418</v>
      </c>
      <c r="G208" t="s">
        <v>1419</v>
      </c>
      <c r="H208" t="s">
        <v>192</v>
      </c>
      <c r="I208" t="s">
        <v>1399</v>
      </c>
    </row>
    <row r="209" spans="5:9" x14ac:dyDescent="0.2">
      <c r="E209" t="s">
        <v>1396</v>
      </c>
      <c r="F209" t="s">
        <v>1420</v>
      </c>
      <c r="G209" t="s">
        <v>1421</v>
      </c>
      <c r="H209" t="s">
        <v>192</v>
      </c>
      <c r="I209" t="s">
        <v>1399</v>
      </c>
    </row>
    <row r="210" spans="5:9" x14ac:dyDescent="0.2">
      <c r="E210" t="s">
        <v>1396</v>
      </c>
      <c r="F210" t="s">
        <v>1422</v>
      </c>
      <c r="G210" t="s">
        <v>1423</v>
      </c>
      <c r="H210" t="s">
        <v>192</v>
      </c>
      <c r="I210" t="s">
        <v>1399</v>
      </c>
    </row>
    <row r="211" spans="5:9" x14ac:dyDescent="0.2">
      <c r="E211" t="s">
        <v>1396</v>
      </c>
      <c r="F211" t="s">
        <v>1424</v>
      </c>
      <c r="G211" t="s">
        <v>1425</v>
      </c>
      <c r="H211" t="s">
        <v>192</v>
      </c>
      <c r="I211" t="s">
        <v>1399</v>
      </c>
    </row>
    <row r="212" spans="5:9" x14ac:dyDescent="0.2">
      <c r="E212" t="s">
        <v>1396</v>
      </c>
      <c r="F212" t="s">
        <v>1426</v>
      </c>
      <c r="G212" t="s">
        <v>1427</v>
      </c>
      <c r="H212" t="s">
        <v>192</v>
      </c>
      <c r="I212" t="s">
        <v>1399</v>
      </c>
    </row>
    <row r="213" spans="5:9" x14ac:dyDescent="0.2">
      <c r="E213" t="s">
        <v>1396</v>
      </c>
      <c r="F213" t="s">
        <v>1428</v>
      </c>
      <c r="G213" t="s">
        <v>1429</v>
      </c>
      <c r="H213" t="s">
        <v>192</v>
      </c>
      <c r="I213" t="s">
        <v>1399</v>
      </c>
    </row>
    <row r="214" spans="5:9" x14ac:dyDescent="0.2">
      <c r="E214" t="s">
        <v>1396</v>
      </c>
      <c r="F214" t="s">
        <v>1430</v>
      </c>
      <c r="G214" t="s">
        <v>1431</v>
      </c>
      <c r="H214" t="s">
        <v>192</v>
      </c>
      <c r="I214" t="s">
        <v>1399</v>
      </c>
    </row>
    <row r="215" spans="5:9" x14ac:dyDescent="0.2">
      <c r="E215" t="s">
        <v>1396</v>
      </c>
      <c r="F215" t="s">
        <v>1432</v>
      </c>
      <c r="G215" t="s">
        <v>1433</v>
      </c>
      <c r="H215" t="s">
        <v>192</v>
      </c>
      <c r="I215" t="s">
        <v>1399</v>
      </c>
    </row>
    <row r="216" spans="5:9" x14ac:dyDescent="0.2">
      <c r="E216" t="s">
        <v>1396</v>
      </c>
      <c r="F216" t="s">
        <v>1434</v>
      </c>
      <c r="G216" t="s">
        <v>1435</v>
      </c>
      <c r="H216" t="s">
        <v>192</v>
      </c>
      <c r="I216" t="s">
        <v>1399</v>
      </c>
    </row>
    <row r="217" spans="5:9" x14ac:dyDescent="0.2">
      <c r="E217" t="s">
        <v>1396</v>
      </c>
      <c r="F217" t="s">
        <v>1436</v>
      </c>
      <c r="G217" t="s">
        <v>1437</v>
      </c>
      <c r="H217" t="s">
        <v>192</v>
      </c>
      <c r="I217" t="s">
        <v>1399</v>
      </c>
    </row>
    <row r="218" spans="5:9" x14ac:dyDescent="0.2">
      <c r="E218" t="s">
        <v>1396</v>
      </c>
      <c r="F218" t="s">
        <v>1438</v>
      </c>
      <c r="G218" t="s">
        <v>1439</v>
      </c>
      <c r="H218" t="s">
        <v>192</v>
      </c>
      <c r="I218" t="s">
        <v>1399</v>
      </c>
    </row>
    <row r="219" spans="5:9" x14ac:dyDescent="0.2">
      <c r="E219" t="s">
        <v>1000</v>
      </c>
      <c r="F219" t="s">
        <v>1440</v>
      </c>
      <c r="G219" t="s">
        <v>1441</v>
      </c>
      <c r="H219" t="s">
        <v>1442</v>
      </c>
      <c r="I219" t="s">
        <v>1443</v>
      </c>
    </row>
    <row r="220" spans="5:9" x14ac:dyDescent="0.2">
      <c r="E220" t="s">
        <v>1004</v>
      </c>
      <c r="F220" t="s">
        <v>1444</v>
      </c>
      <c r="G220" t="s">
        <v>1445</v>
      </c>
      <c r="H220" t="s">
        <v>916</v>
      </c>
      <c r="I220" t="s">
        <v>1446</v>
      </c>
    </row>
    <row r="221" spans="5:9" x14ac:dyDescent="0.2">
      <c r="E221" t="s">
        <v>1004</v>
      </c>
      <c r="F221" t="s">
        <v>1447</v>
      </c>
      <c r="G221" t="s">
        <v>1448</v>
      </c>
      <c r="H221" t="s">
        <v>916</v>
      </c>
      <c r="I221" t="s">
        <v>1446</v>
      </c>
    </row>
    <row r="222" spans="5:9" x14ac:dyDescent="0.2">
      <c r="E222" t="s">
        <v>1004</v>
      </c>
      <c r="F222" t="s">
        <v>1449</v>
      </c>
      <c r="G222" t="s">
        <v>1450</v>
      </c>
      <c r="H222" t="s">
        <v>916</v>
      </c>
      <c r="I222" t="s">
        <v>1446</v>
      </c>
    </row>
    <row r="223" spans="5:9" x14ac:dyDescent="0.2">
      <c r="E223" t="s">
        <v>1004</v>
      </c>
      <c r="F223" t="s">
        <v>1451</v>
      </c>
      <c r="G223" t="s">
        <v>1452</v>
      </c>
      <c r="H223" t="s">
        <v>916</v>
      </c>
      <c r="I223" t="s">
        <v>1446</v>
      </c>
    </row>
    <row r="224" spans="5:9" x14ac:dyDescent="0.2">
      <c r="E224" t="s">
        <v>1004</v>
      </c>
      <c r="F224" t="s">
        <v>1453</v>
      </c>
      <c r="G224" t="s">
        <v>1454</v>
      </c>
      <c r="H224" t="s">
        <v>916</v>
      </c>
      <c r="I224" t="s">
        <v>1446</v>
      </c>
    </row>
    <row r="225" spans="5:9" x14ac:dyDescent="0.2">
      <c r="E225" t="s">
        <v>1004</v>
      </c>
      <c r="F225" t="s">
        <v>1455</v>
      </c>
      <c r="G225" t="s">
        <v>1456</v>
      </c>
      <c r="H225" t="s">
        <v>916</v>
      </c>
      <c r="I225" t="s">
        <v>1446</v>
      </c>
    </row>
    <row r="226" spans="5:9" x14ac:dyDescent="0.2">
      <c r="E226" t="s">
        <v>1004</v>
      </c>
      <c r="F226" t="s">
        <v>1457</v>
      </c>
      <c r="G226" t="s">
        <v>1458</v>
      </c>
      <c r="H226" t="s">
        <v>916</v>
      </c>
      <c r="I226" t="s">
        <v>1446</v>
      </c>
    </row>
    <row r="227" spans="5:9" x14ac:dyDescent="0.2">
      <c r="E227" t="s">
        <v>1004</v>
      </c>
      <c r="F227" t="s">
        <v>1459</v>
      </c>
      <c r="G227" t="s">
        <v>1460</v>
      </c>
      <c r="H227" t="s">
        <v>916</v>
      </c>
      <c r="I227" t="s">
        <v>1446</v>
      </c>
    </row>
    <row r="228" spans="5:9" x14ac:dyDescent="0.2">
      <c r="E228" t="s">
        <v>1004</v>
      </c>
      <c r="F228" t="s">
        <v>1461</v>
      </c>
      <c r="G228" t="s">
        <v>1462</v>
      </c>
      <c r="H228" t="s">
        <v>916</v>
      </c>
      <c r="I228" t="s">
        <v>1446</v>
      </c>
    </row>
    <row r="229" spans="5:9" x14ac:dyDescent="0.2">
      <c r="E229" t="s">
        <v>1004</v>
      </c>
      <c r="F229" t="s">
        <v>1463</v>
      </c>
      <c r="G229" t="s">
        <v>1464</v>
      </c>
      <c r="H229" t="s">
        <v>916</v>
      </c>
      <c r="I229" t="s">
        <v>1446</v>
      </c>
    </row>
    <row r="230" spans="5:9" x14ac:dyDescent="0.2">
      <c r="E230" t="s">
        <v>1004</v>
      </c>
      <c r="F230" t="s">
        <v>1465</v>
      </c>
      <c r="G230" t="s">
        <v>1466</v>
      </c>
      <c r="H230" t="s">
        <v>916</v>
      </c>
      <c r="I230" t="s">
        <v>1446</v>
      </c>
    </row>
    <row r="231" spans="5:9" x14ac:dyDescent="0.2">
      <c r="E231" t="s">
        <v>1004</v>
      </c>
      <c r="F231" t="s">
        <v>1467</v>
      </c>
      <c r="G231" t="s">
        <v>1468</v>
      </c>
      <c r="H231" t="s">
        <v>916</v>
      </c>
      <c r="I231" t="s">
        <v>1446</v>
      </c>
    </row>
    <row r="232" spans="5:9" x14ac:dyDescent="0.2">
      <c r="E232" t="s">
        <v>1004</v>
      </c>
      <c r="F232" t="s">
        <v>1469</v>
      </c>
      <c r="G232" t="s">
        <v>1470</v>
      </c>
      <c r="H232" t="s">
        <v>916</v>
      </c>
      <c r="I232" t="s">
        <v>1446</v>
      </c>
    </row>
    <row r="233" spans="5:9" x14ac:dyDescent="0.2">
      <c r="E233" t="s">
        <v>1004</v>
      </c>
      <c r="F233" t="s">
        <v>1471</v>
      </c>
      <c r="G233" t="s">
        <v>1472</v>
      </c>
      <c r="H233" t="s">
        <v>916</v>
      </c>
      <c r="I233" t="s">
        <v>1446</v>
      </c>
    </row>
    <row r="234" spans="5:9" x14ac:dyDescent="0.2">
      <c r="E234" t="s">
        <v>1004</v>
      </c>
      <c r="F234" t="s">
        <v>1473</v>
      </c>
      <c r="G234" t="s">
        <v>1474</v>
      </c>
      <c r="H234" t="s">
        <v>916</v>
      </c>
      <c r="I234" t="s">
        <v>1446</v>
      </c>
    </row>
    <row r="235" spans="5:9" x14ac:dyDescent="0.2">
      <c r="E235" t="s">
        <v>1004</v>
      </c>
      <c r="F235" t="s">
        <v>1475</v>
      </c>
      <c r="G235" t="s">
        <v>1476</v>
      </c>
      <c r="H235" t="s">
        <v>916</v>
      </c>
      <c r="I235" t="s">
        <v>1446</v>
      </c>
    </row>
    <row r="236" spans="5:9" x14ac:dyDescent="0.2">
      <c r="E236" t="s">
        <v>1004</v>
      </c>
      <c r="F236" t="s">
        <v>1477</v>
      </c>
      <c r="G236" t="s">
        <v>1478</v>
      </c>
      <c r="H236" t="s">
        <v>916</v>
      </c>
      <c r="I236" t="s">
        <v>1446</v>
      </c>
    </row>
    <row r="237" spans="5:9" x14ac:dyDescent="0.2">
      <c r="E237" t="s">
        <v>1004</v>
      </c>
      <c r="F237" t="s">
        <v>1479</v>
      </c>
      <c r="G237" t="s">
        <v>1480</v>
      </c>
      <c r="H237" t="s">
        <v>916</v>
      </c>
      <c r="I237" t="s">
        <v>1446</v>
      </c>
    </row>
    <row r="238" spans="5:9" x14ac:dyDescent="0.2">
      <c r="E238" t="s">
        <v>1004</v>
      </c>
      <c r="F238" t="s">
        <v>1481</v>
      </c>
      <c r="G238" t="s">
        <v>1482</v>
      </c>
      <c r="H238" t="s">
        <v>916</v>
      </c>
      <c r="I238" t="s">
        <v>1446</v>
      </c>
    </row>
    <row r="239" spans="5:9" x14ac:dyDescent="0.2">
      <c r="E239" t="s">
        <v>1004</v>
      </c>
      <c r="F239" t="s">
        <v>1483</v>
      </c>
      <c r="G239" t="s">
        <v>1484</v>
      </c>
      <c r="H239" t="s">
        <v>916</v>
      </c>
      <c r="I239" t="s">
        <v>1446</v>
      </c>
    </row>
    <row r="240" spans="5:9" x14ac:dyDescent="0.2">
      <c r="E240" t="s">
        <v>1004</v>
      </c>
      <c r="F240" t="s">
        <v>1485</v>
      </c>
      <c r="G240" t="s">
        <v>1486</v>
      </c>
      <c r="H240" t="s">
        <v>916</v>
      </c>
      <c r="I240" t="s">
        <v>1446</v>
      </c>
    </row>
    <row r="241" spans="4:9" x14ac:dyDescent="0.2">
      <c r="E241" t="s">
        <v>1004</v>
      </c>
      <c r="F241" t="s">
        <v>1487</v>
      </c>
      <c r="G241" t="s">
        <v>1488</v>
      </c>
      <c r="H241" t="s">
        <v>916</v>
      </c>
      <c r="I241" t="s">
        <v>1446</v>
      </c>
    </row>
    <row r="242" spans="4:9" x14ac:dyDescent="0.2">
      <c r="E242" t="s">
        <v>1004</v>
      </c>
      <c r="F242" t="s">
        <v>1489</v>
      </c>
      <c r="G242" t="s">
        <v>1490</v>
      </c>
      <c r="H242" t="s">
        <v>916</v>
      </c>
      <c r="I242" t="s">
        <v>1446</v>
      </c>
    </row>
    <row r="243" spans="4:9" x14ac:dyDescent="0.2">
      <c r="D243" t="s">
        <v>1491</v>
      </c>
      <c r="E243" t="s">
        <v>1004</v>
      </c>
      <c r="F243" t="s">
        <v>1338</v>
      </c>
      <c r="G243" t="s">
        <v>1131</v>
      </c>
      <c r="H243" t="s">
        <v>916</v>
      </c>
      <c r="I243" t="s">
        <v>1446</v>
      </c>
    </row>
    <row r="244" spans="4:9" x14ac:dyDescent="0.2">
      <c r="E244" t="s">
        <v>1004</v>
      </c>
      <c r="F244" t="s">
        <v>1492</v>
      </c>
      <c r="G244" t="s">
        <v>1493</v>
      </c>
      <c r="H244" t="s">
        <v>916</v>
      </c>
      <c r="I244" t="s">
        <v>1446</v>
      </c>
    </row>
    <row r="245" spans="4:9" x14ac:dyDescent="0.2">
      <c r="E245" t="s">
        <v>1004</v>
      </c>
      <c r="F245" t="s">
        <v>1494</v>
      </c>
      <c r="G245" t="s">
        <v>1495</v>
      </c>
      <c r="H245" t="s">
        <v>916</v>
      </c>
      <c r="I245" t="s">
        <v>1446</v>
      </c>
    </row>
    <row r="246" spans="4:9" x14ac:dyDescent="0.2">
      <c r="E246" t="s">
        <v>1007</v>
      </c>
      <c r="F246" t="s">
        <v>1496</v>
      </c>
      <c r="G246" t="s">
        <v>1497</v>
      </c>
      <c r="H246" t="s">
        <v>1498</v>
      </c>
      <c r="I246" t="s">
        <v>1499</v>
      </c>
    </row>
    <row r="247" spans="4:9" x14ac:dyDescent="0.2">
      <c r="E247" t="s">
        <v>1007</v>
      </c>
      <c r="F247" t="s">
        <v>1500</v>
      </c>
      <c r="G247" t="s">
        <v>1501</v>
      </c>
      <c r="H247" t="s">
        <v>1498</v>
      </c>
      <c r="I247" t="s">
        <v>1499</v>
      </c>
    </row>
    <row r="248" spans="4:9" x14ac:dyDescent="0.2">
      <c r="E248" t="s">
        <v>1007</v>
      </c>
      <c r="F248" t="s">
        <v>1502</v>
      </c>
      <c r="G248" t="s">
        <v>1503</v>
      </c>
      <c r="H248" t="s">
        <v>1498</v>
      </c>
      <c r="I248" t="s">
        <v>1499</v>
      </c>
    </row>
    <row r="249" spans="4:9" x14ac:dyDescent="0.2">
      <c r="E249" t="s">
        <v>1007</v>
      </c>
      <c r="F249" t="s">
        <v>1504</v>
      </c>
      <c r="G249" t="s">
        <v>1505</v>
      </c>
      <c r="H249" t="s">
        <v>1498</v>
      </c>
      <c r="I249" t="s">
        <v>1499</v>
      </c>
    </row>
    <row r="250" spans="4:9" x14ac:dyDescent="0.2">
      <c r="E250" t="s">
        <v>1007</v>
      </c>
      <c r="F250" t="s">
        <v>1506</v>
      </c>
      <c r="G250" t="s">
        <v>1507</v>
      </c>
      <c r="H250" t="s">
        <v>1498</v>
      </c>
      <c r="I250" t="s">
        <v>1499</v>
      </c>
    </row>
    <row r="251" spans="4:9" x14ac:dyDescent="0.2">
      <c r="E251" t="s">
        <v>1007</v>
      </c>
      <c r="F251" t="s">
        <v>1508</v>
      </c>
      <c r="G251" t="s">
        <v>1509</v>
      </c>
      <c r="H251" t="s">
        <v>1498</v>
      </c>
      <c r="I251" t="s">
        <v>1499</v>
      </c>
    </row>
    <row r="252" spans="4:9" x14ac:dyDescent="0.2">
      <c r="E252" t="s">
        <v>1007</v>
      </c>
      <c r="F252" t="s">
        <v>1510</v>
      </c>
      <c r="G252" t="s">
        <v>1511</v>
      </c>
      <c r="H252" t="s">
        <v>1498</v>
      </c>
      <c r="I252" t="s">
        <v>1499</v>
      </c>
    </row>
    <row r="253" spans="4:9" x14ac:dyDescent="0.2">
      <c r="E253" t="s">
        <v>1007</v>
      </c>
      <c r="F253" t="s">
        <v>1512</v>
      </c>
      <c r="G253" t="s">
        <v>1513</v>
      </c>
      <c r="H253" t="s">
        <v>1498</v>
      </c>
      <c r="I253" t="s">
        <v>1499</v>
      </c>
    </row>
    <row r="254" spans="4:9" x14ac:dyDescent="0.2">
      <c r="E254" t="s">
        <v>1007</v>
      </c>
      <c r="F254" t="s">
        <v>1514</v>
      </c>
      <c r="G254" t="s">
        <v>1515</v>
      </c>
      <c r="H254" t="s">
        <v>1498</v>
      </c>
      <c r="I254" t="s">
        <v>1499</v>
      </c>
    </row>
    <row r="255" spans="4:9" x14ac:dyDescent="0.2">
      <c r="D255" t="s">
        <v>1516</v>
      </c>
      <c r="E255" t="s">
        <v>1007</v>
      </c>
      <c r="F255" t="s">
        <v>1517</v>
      </c>
      <c r="G255" t="s">
        <v>1268</v>
      </c>
      <c r="H255" t="s">
        <v>1498</v>
      </c>
      <c r="I255" t="s">
        <v>1499</v>
      </c>
    </row>
    <row r="256" spans="4:9" x14ac:dyDescent="0.2">
      <c r="E256" t="s">
        <v>1007</v>
      </c>
      <c r="F256" t="s">
        <v>1518</v>
      </c>
      <c r="G256" t="s">
        <v>1519</v>
      </c>
      <c r="H256" t="s">
        <v>1498</v>
      </c>
      <c r="I256" t="s">
        <v>1499</v>
      </c>
    </row>
    <row r="257" spans="4:9" x14ac:dyDescent="0.2">
      <c r="E257" t="s">
        <v>1007</v>
      </c>
      <c r="F257" t="s">
        <v>1520</v>
      </c>
      <c r="G257" t="s">
        <v>1521</v>
      </c>
      <c r="H257" t="s">
        <v>1498</v>
      </c>
      <c r="I257" t="s">
        <v>1499</v>
      </c>
    </row>
    <row r="258" spans="4:9" x14ac:dyDescent="0.2">
      <c r="E258" t="s">
        <v>1007</v>
      </c>
      <c r="F258" t="s">
        <v>1522</v>
      </c>
      <c r="G258" t="s">
        <v>1523</v>
      </c>
      <c r="H258" t="s">
        <v>1498</v>
      </c>
      <c r="I258" t="s">
        <v>1499</v>
      </c>
    </row>
    <row r="259" spans="4:9" x14ac:dyDescent="0.2">
      <c r="E259" t="s">
        <v>1007</v>
      </c>
      <c r="F259" t="s">
        <v>1524</v>
      </c>
      <c r="G259" t="s">
        <v>1525</v>
      </c>
      <c r="H259" t="s">
        <v>1498</v>
      </c>
      <c r="I259" t="s">
        <v>1499</v>
      </c>
    </row>
    <row r="260" spans="4:9" x14ac:dyDescent="0.2">
      <c r="E260" t="s">
        <v>1007</v>
      </c>
      <c r="F260" t="s">
        <v>1526</v>
      </c>
      <c r="G260" t="s">
        <v>1527</v>
      </c>
      <c r="H260" t="s">
        <v>1498</v>
      </c>
      <c r="I260" t="s">
        <v>1499</v>
      </c>
    </row>
    <row r="261" spans="4:9" x14ac:dyDescent="0.2">
      <c r="E261" t="s">
        <v>1007</v>
      </c>
      <c r="F261" t="s">
        <v>1528</v>
      </c>
      <c r="G261" t="s">
        <v>1529</v>
      </c>
      <c r="H261" t="s">
        <v>1498</v>
      </c>
      <c r="I261" t="s">
        <v>1499</v>
      </c>
    </row>
    <row r="262" spans="4:9" x14ac:dyDescent="0.2">
      <c r="D262" t="s">
        <v>1516</v>
      </c>
      <c r="E262" t="s">
        <v>1007</v>
      </c>
      <c r="F262" t="s">
        <v>1530</v>
      </c>
      <c r="G262" t="s">
        <v>1531</v>
      </c>
      <c r="H262" t="s">
        <v>1498</v>
      </c>
      <c r="I262" t="s">
        <v>1499</v>
      </c>
    </row>
    <row r="263" spans="4:9" x14ac:dyDescent="0.2">
      <c r="E263" t="s">
        <v>1010</v>
      </c>
      <c r="F263" t="s">
        <v>1532</v>
      </c>
      <c r="G263" t="s">
        <v>1533</v>
      </c>
      <c r="H263" t="s">
        <v>1534</v>
      </c>
      <c r="I263" t="s">
        <v>1535</v>
      </c>
    </row>
    <row r="264" spans="4:9" x14ac:dyDescent="0.2">
      <c r="E264" t="s">
        <v>1010</v>
      </c>
      <c r="F264" t="s">
        <v>1536</v>
      </c>
      <c r="G264" t="s">
        <v>1537</v>
      </c>
      <c r="H264" t="s">
        <v>1534</v>
      </c>
      <c r="I264" t="s">
        <v>1535</v>
      </c>
    </row>
    <row r="265" spans="4:9" x14ac:dyDescent="0.2">
      <c r="E265" t="s">
        <v>1010</v>
      </c>
      <c r="F265" t="s">
        <v>1538</v>
      </c>
      <c r="G265" t="s">
        <v>1539</v>
      </c>
      <c r="H265" t="s">
        <v>1534</v>
      </c>
      <c r="I265" t="s">
        <v>1535</v>
      </c>
    </row>
    <row r="266" spans="4:9" x14ac:dyDescent="0.2">
      <c r="E266" t="s">
        <v>1010</v>
      </c>
      <c r="F266" t="s">
        <v>1540</v>
      </c>
      <c r="G266" t="s">
        <v>1541</v>
      </c>
      <c r="H266" t="s">
        <v>1534</v>
      </c>
      <c r="I266" t="s">
        <v>1535</v>
      </c>
    </row>
    <row r="267" spans="4:9" x14ac:dyDescent="0.2">
      <c r="E267" t="s">
        <v>1010</v>
      </c>
      <c r="F267" t="s">
        <v>1542</v>
      </c>
      <c r="G267" t="s">
        <v>1543</v>
      </c>
      <c r="H267" t="s">
        <v>1534</v>
      </c>
      <c r="I267" t="s">
        <v>1535</v>
      </c>
    </row>
    <row r="268" spans="4:9" x14ac:dyDescent="0.2">
      <c r="E268" t="s">
        <v>1010</v>
      </c>
      <c r="F268" t="s">
        <v>1544</v>
      </c>
      <c r="G268" t="s">
        <v>1545</v>
      </c>
      <c r="H268" t="s">
        <v>1534</v>
      </c>
      <c r="I268" t="s">
        <v>1535</v>
      </c>
    </row>
    <row r="269" spans="4:9" x14ac:dyDescent="0.2">
      <c r="E269" t="s">
        <v>1010</v>
      </c>
      <c r="F269" t="s">
        <v>1546</v>
      </c>
      <c r="G269" t="s">
        <v>1547</v>
      </c>
      <c r="H269" t="s">
        <v>1534</v>
      </c>
      <c r="I269" t="s">
        <v>1535</v>
      </c>
    </row>
    <row r="270" spans="4:9" x14ac:dyDescent="0.2">
      <c r="E270" t="s">
        <v>1010</v>
      </c>
      <c r="F270" t="s">
        <v>1548</v>
      </c>
      <c r="G270" t="s">
        <v>1549</v>
      </c>
      <c r="H270" t="s">
        <v>1534</v>
      </c>
      <c r="I270" t="s">
        <v>1535</v>
      </c>
    </row>
    <row r="271" spans="4:9" x14ac:dyDescent="0.2">
      <c r="E271" t="s">
        <v>1010</v>
      </c>
      <c r="F271" t="s">
        <v>1550</v>
      </c>
      <c r="G271" t="s">
        <v>1551</v>
      </c>
      <c r="H271" t="s">
        <v>1534</v>
      </c>
      <c r="I271" t="s">
        <v>1535</v>
      </c>
    </row>
    <row r="272" spans="4:9" x14ac:dyDescent="0.2">
      <c r="E272" t="s">
        <v>1010</v>
      </c>
      <c r="F272" t="s">
        <v>1552</v>
      </c>
      <c r="G272" t="s">
        <v>1553</v>
      </c>
      <c r="H272" t="s">
        <v>1534</v>
      </c>
      <c r="I272" t="s">
        <v>1535</v>
      </c>
    </row>
    <row r="273" spans="4:9" x14ac:dyDescent="0.2">
      <c r="E273" t="s">
        <v>1010</v>
      </c>
      <c r="F273" t="s">
        <v>1554</v>
      </c>
      <c r="G273" t="s">
        <v>1555</v>
      </c>
      <c r="H273" t="s">
        <v>1534</v>
      </c>
      <c r="I273" t="s">
        <v>1535</v>
      </c>
    </row>
    <row r="274" spans="4:9" x14ac:dyDescent="0.2">
      <c r="E274" t="s">
        <v>1010</v>
      </c>
      <c r="F274" t="s">
        <v>1556</v>
      </c>
      <c r="G274" t="s">
        <v>1557</v>
      </c>
      <c r="H274" t="s">
        <v>1534</v>
      </c>
      <c r="I274" t="s">
        <v>1535</v>
      </c>
    </row>
    <row r="275" spans="4:9" x14ac:dyDescent="0.2">
      <c r="E275" t="s">
        <v>1010</v>
      </c>
      <c r="F275" t="s">
        <v>1558</v>
      </c>
      <c r="G275" t="s">
        <v>1559</v>
      </c>
      <c r="H275" t="s">
        <v>1534</v>
      </c>
      <c r="I275" t="s">
        <v>1535</v>
      </c>
    </row>
    <row r="276" spans="4:9" x14ac:dyDescent="0.2">
      <c r="E276" t="s">
        <v>1010</v>
      </c>
      <c r="F276" t="s">
        <v>1560</v>
      </c>
      <c r="G276" t="s">
        <v>1561</v>
      </c>
      <c r="H276" t="s">
        <v>1534</v>
      </c>
      <c r="I276" t="s">
        <v>1535</v>
      </c>
    </row>
    <row r="277" spans="4:9" x14ac:dyDescent="0.2">
      <c r="E277" t="s">
        <v>1010</v>
      </c>
      <c r="F277" t="s">
        <v>1562</v>
      </c>
      <c r="G277" t="s">
        <v>1563</v>
      </c>
      <c r="H277" t="s">
        <v>1534</v>
      </c>
      <c r="I277" t="s">
        <v>1535</v>
      </c>
    </row>
    <row r="278" spans="4:9" x14ac:dyDescent="0.2">
      <c r="D278" t="s">
        <v>1564</v>
      </c>
      <c r="E278" t="s">
        <v>1010</v>
      </c>
      <c r="F278" t="s">
        <v>1565</v>
      </c>
      <c r="G278" t="s">
        <v>1566</v>
      </c>
      <c r="H278" t="s">
        <v>1534</v>
      </c>
      <c r="I278" t="s">
        <v>1535</v>
      </c>
    </row>
    <row r="279" spans="4:9" x14ac:dyDescent="0.2">
      <c r="E279" t="s">
        <v>1010</v>
      </c>
      <c r="F279" t="s">
        <v>1567</v>
      </c>
      <c r="G279" t="s">
        <v>1568</v>
      </c>
      <c r="H279" t="s">
        <v>1534</v>
      </c>
      <c r="I279" t="s">
        <v>1535</v>
      </c>
    </row>
    <row r="280" spans="4:9" x14ac:dyDescent="0.2">
      <c r="E280" t="s">
        <v>1010</v>
      </c>
      <c r="F280" t="s">
        <v>1569</v>
      </c>
      <c r="G280" t="s">
        <v>1570</v>
      </c>
      <c r="H280" t="s">
        <v>1534</v>
      </c>
      <c r="I280" t="s">
        <v>1535</v>
      </c>
    </row>
    <row r="281" spans="4:9" x14ac:dyDescent="0.2">
      <c r="E281" t="s">
        <v>1010</v>
      </c>
      <c r="F281" t="s">
        <v>1571</v>
      </c>
      <c r="G281" t="s">
        <v>1572</v>
      </c>
      <c r="H281" t="s">
        <v>1534</v>
      </c>
      <c r="I281" t="s">
        <v>1535</v>
      </c>
    </row>
    <row r="282" spans="4:9" x14ac:dyDescent="0.2">
      <c r="D282" t="s">
        <v>1564</v>
      </c>
      <c r="E282" t="s">
        <v>1010</v>
      </c>
      <c r="F282" t="s">
        <v>1332</v>
      </c>
      <c r="G282" t="s">
        <v>1333</v>
      </c>
      <c r="H282" t="s">
        <v>1534</v>
      </c>
      <c r="I282" t="s">
        <v>1535</v>
      </c>
    </row>
    <row r="283" spans="4:9" x14ac:dyDescent="0.2">
      <c r="E283" t="s">
        <v>1010</v>
      </c>
      <c r="F283" t="s">
        <v>1573</v>
      </c>
      <c r="G283" t="s">
        <v>1574</v>
      </c>
      <c r="H283" t="s">
        <v>1534</v>
      </c>
      <c r="I283" t="s">
        <v>1535</v>
      </c>
    </row>
    <row r="284" spans="4:9" x14ac:dyDescent="0.2">
      <c r="E284" t="s">
        <v>1010</v>
      </c>
      <c r="F284" t="s">
        <v>1575</v>
      </c>
      <c r="G284" t="s">
        <v>1576</v>
      </c>
      <c r="H284" t="s">
        <v>1534</v>
      </c>
      <c r="I284" t="s">
        <v>1535</v>
      </c>
    </row>
    <row r="285" spans="4:9" x14ac:dyDescent="0.2">
      <c r="E285" t="s">
        <v>1010</v>
      </c>
      <c r="F285" t="s">
        <v>1577</v>
      </c>
      <c r="G285" t="s">
        <v>1578</v>
      </c>
      <c r="H285" t="s">
        <v>1534</v>
      </c>
      <c r="I285" t="s">
        <v>1535</v>
      </c>
    </row>
    <row r="286" spans="4:9" x14ac:dyDescent="0.2">
      <c r="E286" t="s">
        <v>1010</v>
      </c>
      <c r="F286" t="s">
        <v>1579</v>
      </c>
      <c r="G286" t="s">
        <v>1580</v>
      </c>
      <c r="H286" t="s">
        <v>1534</v>
      </c>
      <c r="I286" t="s">
        <v>1535</v>
      </c>
    </row>
    <row r="287" spans="4:9" x14ac:dyDescent="0.2">
      <c r="E287" t="s">
        <v>1010</v>
      </c>
      <c r="F287" t="s">
        <v>1581</v>
      </c>
      <c r="G287" t="s">
        <v>1582</v>
      </c>
      <c r="H287" t="s">
        <v>1534</v>
      </c>
      <c r="I287" t="s">
        <v>1535</v>
      </c>
    </row>
    <row r="288" spans="4:9" x14ac:dyDescent="0.2">
      <c r="E288" t="s">
        <v>1013</v>
      </c>
      <c r="F288" t="s">
        <v>1583</v>
      </c>
      <c r="G288" t="s">
        <v>1584</v>
      </c>
      <c r="H288" t="s">
        <v>1585</v>
      </c>
      <c r="I288" t="s">
        <v>1586</v>
      </c>
    </row>
    <row r="289" spans="5:9" x14ac:dyDescent="0.2">
      <c r="E289" t="s">
        <v>1013</v>
      </c>
      <c r="F289" t="s">
        <v>1587</v>
      </c>
      <c r="G289" t="s">
        <v>1588</v>
      </c>
      <c r="H289" t="s">
        <v>1585</v>
      </c>
      <c r="I289" t="s">
        <v>1586</v>
      </c>
    </row>
    <row r="290" spans="5:9" x14ac:dyDescent="0.2">
      <c r="E290" t="s">
        <v>1013</v>
      </c>
      <c r="F290" t="s">
        <v>1589</v>
      </c>
      <c r="G290" t="s">
        <v>1590</v>
      </c>
      <c r="H290" t="s">
        <v>1585</v>
      </c>
      <c r="I290" t="s">
        <v>1586</v>
      </c>
    </row>
    <row r="291" spans="5:9" x14ac:dyDescent="0.2">
      <c r="E291" t="s">
        <v>1013</v>
      </c>
      <c r="F291" t="s">
        <v>1591</v>
      </c>
      <c r="G291" t="s">
        <v>1592</v>
      </c>
      <c r="H291" t="s">
        <v>1585</v>
      </c>
      <c r="I291" t="s">
        <v>1586</v>
      </c>
    </row>
    <row r="292" spans="5:9" x14ac:dyDescent="0.2">
      <c r="E292" t="s">
        <v>1013</v>
      </c>
      <c r="F292" t="s">
        <v>1593</v>
      </c>
      <c r="G292" t="s">
        <v>1594</v>
      </c>
      <c r="H292" t="s">
        <v>1585</v>
      </c>
      <c r="I292" t="s">
        <v>1586</v>
      </c>
    </row>
    <row r="293" spans="5:9" x14ac:dyDescent="0.2">
      <c r="E293" t="s">
        <v>1013</v>
      </c>
      <c r="F293" t="s">
        <v>1595</v>
      </c>
      <c r="G293" t="s">
        <v>1596</v>
      </c>
      <c r="H293" t="s">
        <v>1585</v>
      </c>
      <c r="I293" t="s">
        <v>1586</v>
      </c>
    </row>
    <row r="294" spans="5:9" x14ac:dyDescent="0.2">
      <c r="E294" t="s">
        <v>1013</v>
      </c>
      <c r="F294" t="s">
        <v>1597</v>
      </c>
      <c r="G294" t="s">
        <v>1598</v>
      </c>
      <c r="H294" t="s">
        <v>1585</v>
      </c>
      <c r="I294" t="s">
        <v>1586</v>
      </c>
    </row>
    <row r="295" spans="5:9" x14ac:dyDescent="0.2">
      <c r="E295" t="s">
        <v>1013</v>
      </c>
      <c r="F295" t="s">
        <v>1599</v>
      </c>
      <c r="G295" t="s">
        <v>1600</v>
      </c>
      <c r="H295" t="s">
        <v>1585</v>
      </c>
      <c r="I295" t="s">
        <v>1586</v>
      </c>
    </row>
    <row r="296" spans="5:9" x14ac:dyDescent="0.2">
      <c r="E296" t="s">
        <v>1013</v>
      </c>
      <c r="F296" t="s">
        <v>1601</v>
      </c>
      <c r="G296" t="s">
        <v>1602</v>
      </c>
      <c r="H296" t="s">
        <v>1585</v>
      </c>
      <c r="I296" t="s">
        <v>1586</v>
      </c>
    </row>
    <row r="297" spans="5:9" x14ac:dyDescent="0.2">
      <c r="E297" t="s">
        <v>1013</v>
      </c>
      <c r="F297" t="s">
        <v>1603</v>
      </c>
      <c r="G297" t="s">
        <v>1604</v>
      </c>
      <c r="H297" t="s">
        <v>1585</v>
      </c>
      <c r="I297" t="s">
        <v>1586</v>
      </c>
    </row>
    <row r="298" spans="5:9" x14ac:dyDescent="0.2">
      <c r="E298" t="s">
        <v>1013</v>
      </c>
      <c r="F298" t="s">
        <v>1605</v>
      </c>
      <c r="G298" t="s">
        <v>1606</v>
      </c>
      <c r="H298" t="s">
        <v>1585</v>
      </c>
      <c r="I298" t="s">
        <v>1586</v>
      </c>
    </row>
    <row r="299" spans="5:9" x14ac:dyDescent="0.2">
      <c r="E299" t="s">
        <v>1013</v>
      </c>
      <c r="F299" t="s">
        <v>1607</v>
      </c>
      <c r="G299" t="s">
        <v>1608</v>
      </c>
      <c r="H299" t="s">
        <v>1585</v>
      </c>
      <c r="I299" t="s">
        <v>1586</v>
      </c>
    </row>
    <row r="300" spans="5:9" x14ac:dyDescent="0.2">
      <c r="E300" t="s">
        <v>1013</v>
      </c>
      <c r="F300" t="s">
        <v>1609</v>
      </c>
      <c r="G300" t="s">
        <v>1610</v>
      </c>
      <c r="H300" t="s">
        <v>1585</v>
      </c>
      <c r="I300" t="s">
        <v>1586</v>
      </c>
    </row>
    <row r="301" spans="5:9" x14ac:dyDescent="0.2">
      <c r="E301" t="s">
        <v>1013</v>
      </c>
      <c r="F301" t="s">
        <v>1611</v>
      </c>
      <c r="G301" t="s">
        <v>1612</v>
      </c>
      <c r="H301" t="s">
        <v>1585</v>
      </c>
      <c r="I301" t="s">
        <v>1586</v>
      </c>
    </row>
    <row r="302" spans="5:9" x14ac:dyDescent="0.2">
      <c r="E302" t="s">
        <v>1013</v>
      </c>
      <c r="F302" t="s">
        <v>1613</v>
      </c>
      <c r="G302" t="s">
        <v>1614</v>
      </c>
      <c r="H302" t="s">
        <v>1585</v>
      </c>
      <c r="I302" t="s">
        <v>1586</v>
      </c>
    </row>
    <row r="303" spans="5:9" x14ac:dyDescent="0.2">
      <c r="E303" t="s">
        <v>1013</v>
      </c>
      <c r="F303" t="s">
        <v>1615</v>
      </c>
      <c r="G303" t="s">
        <v>1616</v>
      </c>
      <c r="H303" t="s">
        <v>1585</v>
      </c>
      <c r="I303" t="s">
        <v>1586</v>
      </c>
    </row>
    <row r="304" spans="5:9" x14ac:dyDescent="0.2">
      <c r="E304" t="s">
        <v>1013</v>
      </c>
      <c r="F304" t="s">
        <v>1587</v>
      </c>
      <c r="G304" t="s">
        <v>1588</v>
      </c>
      <c r="H304" t="s">
        <v>1585</v>
      </c>
      <c r="I304" t="s">
        <v>1586</v>
      </c>
    </row>
    <row r="305" spans="5:9" x14ac:dyDescent="0.2">
      <c r="E305" t="s">
        <v>1013</v>
      </c>
      <c r="F305" t="s">
        <v>1617</v>
      </c>
      <c r="G305" t="s">
        <v>1618</v>
      </c>
      <c r="H305" t="s">
        <v>1585</v>
      </c>
      <c r="I305" t="s">
        <v>1586</v>
      </c>
    </row>
    <row r="306" spans="5:9" x14ac:dyDescent="0.2">
      <c r="E306" t="s">
        <v>1013</v>
      </c>
      <c r="F306" t="s">
        <v>1619</v>
      </c>
      <c r="G306" t="s">
        <v>1620</v>
      </c>
      <c r="H306" t="s">
        <v>1585</v>
      </c>
      <c r="I306" t="s">
        <v>1586</v>
      </c>
    </row>
    <row r="307" spans="5:9" x14ac:dyDescent="0.2">
      <c r="E307" t="s">
        <v>1013</v>
      </c>
      <c r="F307" t="s">
        <v>1621</v>
      </c>
      <c r="G307" t="s">
        <v>1622</v>
      </c>
      <c r="H307" t="s">
        <v>1585</v>
      </c>
      <c r="I307" t="s">
        <v>1586</v>
      </c>
    </row>
    <row r="308" spans="5:9" x14ac:dyDescent="0.2">
      <c r="E308" t="s">
        <v>1013</v>
      </c>
      <c r="F308" t="s">
        <v>1623</v>
      </c>
      <c r="G308" t="s">
        <v>1624</v>
      </c>
      <c r="H308" t="s">
        <v>1585</v>
      </c>
      <c r="I308" t="s">
        <v>1586</v>
      </c>
    </row>
    <row r="309" spans="5:9" x14ac:dyDescent="0.2">
      <c r="E309" t="s">
        <v>1016</v>
      </c>
      <c r="F309" t="s">
        <v>1625</v>
      </c>
      <c r="G309" t="s">
        <v>1626</v>
      </c>
      <c r="H309" t="s">
        <v>708</v>
      </c>
      <c r="I309" t="s">
        <v>1627</v>
      </c>
    </row>
    <row r="310" spans="5:9" x14ac:dyDescent="0.2">
      <c r="E310" t="s">
        <v>1016</v>
      </c>
      <c r="F310" t="s">
        <v>1628</v>
      </c>
      <c r="G310" t="s">
        <v>1629</v>
      </c>
      <c r="H310" t="s">
        <v>708</v>
      </c>
      <c r="I310" t="s">
        <v>1627</v>
      </c>
    </row>
    <row r="311" spans="5:9" x14ac:dyDescent="0.2">
      <c r="E311" t="s">
        <v>1016</v>
      </c>
      <c r="F311" t="s">
        <v>1630</v>
      </c>
      <c r="G311" t="s">
        <v>1631</v>
      </c>
      <c r="H311" t="s">
        <v>708</v>
      </c>
      <c r="I311" t="s">
        <v>1627</v>
      </c>
    </row>
    <row r="312" spans="5:9" x14ac:dyDescent="0.2">
      <c r="E312" t="s">
        <v>1016</v>
      </c>
      <c r="F312" t="s">
        <v>1632</v>
      </c>
      <c r="G312" t="s">
        <v>1633</v>
      </c>
      <c r="H312" t="s">
        <v>708</v>
      </c>
      <c r="I312" t="s">
        <v>1627</v>
      </c>
    </row>
    <row r="313" spans="5:9" x14ac:dyDescent="0.2">
      <c r="E313" t="s">
        <v>1016</v>
      </c>
      <c r="F313" t="s">
        <v>1634</v>
      </c>
      <c r="G313" t="s">
        <v>1635</v>
      </c>
      <c r="H313" t="s">
        <v>708</v>
      </c>
      <c r="I313" t="s">
        <v>1627</v>
      </c>
    </row>
    <row r="314" spans="5:9" x14ac:dyDescent="0.2">
      <c r="E314" t="s">
        <v>1016</v>
      </c>
      <c r="F314" t="s">
        <v>1636</v>
      </c>
      <c r="G314" t="s">
        <v>1637</v>
      </c>
      <c r="H314" t="s">
        <v>708</v>
      </c>
      <c r="I314" t="s">
        <v>1627</v>
      </c>
    </row>
    <row r="315" spans="5:9" x14ac:dyDescent="0.2">
      <c r="E315" t="s">
        <v>1016</v>
      </c>
      <c r="F315" t="s">
        <v>1638</v>
      </c>
      <c r="G315" t="s">
        <v>1639</v>
      </c>
      <c r="H315" t="s">
        <v>708</v>
      </c>
      <c r="I315" t="s">
        <v>1627</v>
      </c>
    </row>
    <row r="316" spans="5:9" x14ac:dyDescent="0.2">
      <c r="E316" t="s">
        <v>1016</v>
      </c>
      <c r="F316" t="s">
        <v>1640</v>
      </c>
      <c r="G316" t="s">
        <v>1641</v>
      </c>
      <c r="H316" t="s">
        <v>708</v>
      </c>
      <c r="I316" t="s">
        <v>1627</v>
      </c>
    </row>
    <row r="317" spans="5:9" x14ac:dyDescent="0.2">
      <c r="E317" t="s">
        <v>1016</v>
      </c>
      <c r="F317" t="s">
        <v>1642</v>
      </c>
      <c r="G317" t="s">
        <v>1643</v>
      </c>
      <c r="H317" t="s">
        <v>708</v>
      </c>
      <c r="I317" t="s">
        <v>1627</v>
      </c>
    </row>
    <row r="318" spans="5:9" x14ac:dyDescent="0.2">
      <c r="E318" t="s">
        <v>1016</v>
      </c>
      <c r="F318" t="s">
        <v>1644</v>
      </c>
      <c r="G318" t="s">
        <v>1645</v>
      </c>
      <c r="H318" t="s">
        <v>708</v>
      </c>
      <c r="I318" t="s">
        <v>1627</v>
      </c>
    </row>
    <row r="319" spans="5:9" x14ac:dyDescent="0.2">
      <c r="E319" t="s">
        <v>1016</v>
      </c>
      <c r="F319" t="s">
        <v>1646</v>
      </c>
      <c r="G319" t="s">
        <v>1647</v>
      </c>
      <c r="H319" t="s">
        <v>708</v>
      </c>
      <c r="I319" t="s">
        <v>1627</v>
      </c>
    </row>
    <row r="320" spans="5:9" x14ac:dyDescent="0.2">
      <c r="E320" t="s">
        <v>1016</v>
      </c>
      <c r="F320" t="s">
        <v>1648</v>
      </c>
      <c r="G320" t="s">
        <v>1649</v>
      </c>
      <c r="H320" t="s">
        <v>708</v>
      </c>
      <c r="I320" t="s">
        <v>1627</v>
      </c>
    </row>
    <row r="321" spans="5:9" x14ac:dyDescent="0.2">
      <c r="E321" t="s">
        <v>1016</v>
      </c>
      <c r="F321" t="s">
        <v>1650</v>
      </c>
      <c r="G321" t="s">
        <v>1651</v>
      </c>
      <c r="H321" t="s">
        <v>708</v>
      </c>
      <c r="I321" t="s">
        <v>1627</v>
      </c>
    </row>
    <row r="322" spans="5:9" x14ac:dyDescent="0.2">
      <c r="E322" t="s">
        <v>1016</v>
      </c>
      <c r="F322" t="s">
        <v>1652</v>
      </c>
      <c r="G322" t="s">
        <v>1653</v>
      </c>
      <c r="H322" t="s">
        <v>708</v>
      </c>
      <c r="I322" t="s">
        <v>1627</v>
      </c>
    </row>
    <row r="323" spans="5:9" x14ac:dyDescent="0.2">
      <c r="E323" t="s">
        <v>1016</v>
      </c>
      <c r="F323" t="s">
        <v>1654</v>
      </c>
      <c r="G323" t="s">
        <v>1655</v>
      </c>
      <c r="H323" t="s">
        <v>708</v>
      </c>
      <c r="I323" t="s">
        <v>1627</v>
      </c>
    </row>
    <row r="324" spans="5:9" x14ac:dyDescent="0.2">
      <c r="E324" t="s">
        <v>1016</v>
      </c>
      <c r="F324" t="s">
        <v>1656</v>
      </c>
      <c r="G324" t="s">
        <v>1657</v>
      </c>
      <c r="H324" t="s">
        <v>708</v>
      </c>
      <c r="I324" t="s">
        <v>1627</v>
      </c>
    </row>
    <row r="325" spans="5:9" x14ac:dyDescent="0.2">
      <c r="E325" t="s">
        <v>1016</v>
      </c>
      <c r="F325" t="s">
        <v>1658</v>
      </c>
      <c r="G325" t="s">
        <v>1659</v>
      </c>
      <c r="H325" t="s">
        <v>708</v>
      </c>
      <c r="I325" t="s">
        <v>1627</v>
      </c>
    </row>
    <row r="326" spans="5:9" x14ac:dyDescent="0.2">
      <c r="E326" t="s">
        <v>1019</v>
      </c>
      <c r="F326" t="s">
        <v>1660</v>
      </c>
      <c r="G326" t="s">
        <v>1661</v>
      </c>
      <c r="H326" t="s">
        <v>1662</v>
      </c>
      <c r="I326" t="s">
        <v>1663</v>
      </c>
    </row>
    <row r="327" spans="5:9" x14ac:dyDescent="0.2">
      <c r="E327" t="s">
        <v>1019</v>
      </c>
      <c r="F327" t="s">
        <v>1664</v>
      </c>
      <c r="G327" t="s">
        <v>1665</v>
      </c>
      <c r="H327" t="s">
        <v>1662</v>
      </c>
      <c r="I327" t="s">
        <v>1663</v>
      </c>
    </row>
    <row r="328" spans="5:9" x14ac:dyDescent="0.2">
      <c r="E328" t="s">
        <v>1019</v>
      </c>
      <c r="F328" t="s">
        <v>1666</v>
      </c>
      <c r="G328" t="s">
        <v>1667</v>
      </c>
      <c r="H328" t="s">
        <v>1662</v>
      </c>
      <c r="I328" t="s">
        <v>1663</v>
      </c>
    </row>
    <row r="329" spans="5:9" x14ac:dyDescent="0.2">
      <c r="E329" t="s">
        <v>1019</v>
      </c>
      <c r="F329" t="s">
        <v>1668</v>
      </c>
      <c r="G329" t="s">
        <v>1669</v>
      </c>
      <c r="H329" t="s">
        <v>1662</v>
      </c>
      <c r="I329" t="s">
        <v>1663</v>
      </c>
    </row>
    <row r="330" spans="5:9" x14ac:dyDescent="0.2">
      <c r="E330" t="s">
        <v>1019</v>
      </c>
      <c r="F330" t="s">
        <v>1670</v>
      </c>
      <c r="G330" t="s">
        <v>1671</v>
      </c>
      <c r="H330" t="s">
        <v>1662</v>
      </c>
      <c r="I330" t="s">
        <v>1663</v>
      </c>
    </row>
    <row r="331" spans="5:9" x14ac:dyDescent="0.2">
      <c r="E331" t="s">
        <v>1019</v>
      </c>
      <c r="F331" t="s">
        <v>1672</v>
      </c>
      <c r="G331" t="s">
        <v>1673</v>
      </c>
      <c r="H331" t="s">
        <v>1662</v>
      </c>
      <c r="I331" t="s">
        <v>1663</v>
      </c>
    </row>
    <row r="332" spans="5:9" x14ac:dyDescent="0.2">
      <c r="E332" t="s">
        <v>1019</v>
      </c>
      <c r="F332" t="s">
        <v>1674</v>
      </c>
      <c r="G332" t="s">
        <v>1675</v>
      </c>
      <c r="H332" t="s">
        <v>1662</v>
      </c>
      <c r="I332" t="s">
        <v>1663</v>
      </c>
    </row>
    <row r="333" spans="5:9" x14ac:dyDescent="0.2">
      <c r="E333" t="s">
        <v>1019</v>
      </c>
      <c r="F333" t="s">
        <v>1676</v>
      </c>
      <c r="G333" t="s">
        <v>1677</v>
      </c>
      <c r="H333" t="s">
        <v>1662</v>
      </c>
      <c r="I333" t="s">
        <v>1663</v>
      </c>
    </row>
    <row r="334" spans="5:9" x14ac:dyDescent="0.2">
      <c r="E334" t="s">
        <v>1019</v>
      </c>
      <c r="F334" t="s">
        <v>1678</v>
      </c>
      <c r="G334" t="s">
        <v>1679</v>
      </c>
      <c r="H334" t="s">
        <v>1662</v>
      </c>
      <c r="I334" t="s">
        <v>1663</v>
      </c>
    </row>
    <row r="335" spans="5:9" x14ac:dyDescent="0.2">
      <c r="E335" t="s">
        <v>1019</v>
      </c>
      <c r="F335" t="s">
        <v>1680</v>
      </c>
      <c r="G335" t="s">
        <v>1681</v>
      </c>
      <c r="H335" t="s">
        <v>1662</v>
      </c>
      <c r="I335" t="s">
        <v>1663</v>
      </c>
    </row>
    <row r="336" spans="5:9" x14ac:dyDescent="0.2">
      <c r="E336" t="s">
        <v>1019</v>
      </c>
      <c r="F336" t="s">
        <v>1682</v>
      </c>
      <c r="G336" t="s">
        <v>1683</v>
      </c>
      <c r="H336" t="s">
        <v>1662</v>
      </c>
      <c r="I336" t="s">
        <v>1663</v>
      </c>
    </row>
    <row r="337" spans="5:9" x14ac:dyDescent="0.2">
      <c r="E337" t="s">
        <v>1019</v>
      </c>
      <c r="F337" t="s">
        <v>1684</v>
      </c>
      <c r="G337" t="s">
        <v>1685</v>
      </c>
      <c r="H337" t="s">
        <v>1662</v>
      </c>
      <c r="I337" t="s">
        <v>1663</v>
      </c>
    </row>
    <row r="338" spans="5:9" x14ac:dyDescent="0.2">
      <c r="E338" t="s">
        <v>1019</v>
      </c>
      <c r="F338" t="s">
        <v>1686</v>
      </c>
      <c r="G338" t="s">
        <v>1687</v>
      </c>
      <c r="H338" t="s">
        <v>1662</v>
      </c>
      <c r="I338" t="s">
        <v>1663</v>
      </c>
    </row>
    <row r="339" spans="5:9" x14ac:dyDescent="0.2">
      <c r="E339" t="s">
        <v>1019</v>
      </c>
      <c r="F339" t="s">
        <v>1688</v>
      </c>
      <c r="G339" t="s">
        <v>1689</v>
      </c>
      <c r="H339" t="s">
        <v>1662</v>
      </c>
      <c r="I339" t="s">
        <v>1663</v>
      </c>
    </row>
    <row r="340" spans="5:9" x14ac:dyDescent="0.2">
      <c r="E340" t="s">
        <v>1019</v>
      </c>
      <c r="F340" t="s">
        <v>1690</v>
      </c>
      <c r="G340" t="s">
        <v>1691</v>
      </c>
      <c r="H340" t="s">
        <v>1662</v>
      </c>
      <c r="I340" t="s">
        <v>1663</v>
      </c>
    </row>
    <row r="341" spans="5:9" x14ac:dyDescent="0.2">
      <c r="E341" t="s">
        <v>1019</v>
      </c>
      <c r="F341" t="s">
        <v>1692</v>
      </c>
      <c r="G341" t="s">
        <v>1693</v>
      </c>
      <c r="H341" t="s">
        <v>1662</v>
      </c>
      <c r="I341" t="s">
        <v>1663</v>
      </c>
    </row>
    <row r="342" spans="5:9" x14ac:dyDescent="0.2">
      <c r="E342" t="s">
        <v>1022</v>
      </c>
      <c r="F342" t="s">
        <v>1694</v>
      </c>
      <c r="G342" t="s">
        <v>1695</v>
      </c>
      <c r="H342" t="s">
        <v>106</v>
      </c>
      <c r="I342" t="s">
        <v>1696</v>
      </c>
    </row>
    <row r="343" spans="5:9" x14ac:dyDescent="0.2">
      <c r="E343" t="s">
        <v>1022</v>
      </c>
      <c r="F343" t="s">
        <v>1697</v>
      </c>
      <c r="G343" t="s">
        <v>1698</v>
      </c>
      <c r="H343" t="s">
        <v>106</v>
      </c>
      <c r="I343" t="s">
        <v>1696</v>
      </c>
    </row>
    <row r="344" spans="5:9" x14ac:dyDescent="0.2">
      <c r="E344" t="s">
        <v>1022</v>
      </c>
      <c r="F344" t="s">
        <v>1699</v>
      </c>
      <c r="G344" t="s">
        <v>1700</v>
      </c>
      <c r="H344" t="s">
        <v>106</v>
      </c>
      <c r="I344" t="s">
        <v>1696</v>
      </c>
    </row>
    <row r="345" spans="5:9" x14ac:dyDescent="0.2">
      <c r="E345" t="s">
        <v>1022</v>
      </c>
      <c r="F345" t="s">
        <v>1701</v>
      </c>
      <c r="G345" t="s">
        <v>1702</v>
      </c>
      <c r="H345" t="s">
        <v>106</v>
      </c>
      <c r="I345" t="s">
        <v>1696</v>
      </c>
    </row>
    <row r="346" spans="5:9" x14ac:dyDescent="0.2">
      <c r="E346" t="s">
        <v>1022</v>
      </c>
      <c r="F346" t="s">
        <v>1703</v>
      </c>
      <c r="G346" t="s">
        <v>1704</v>
      </c>
      <c r="H346" t="s">
        <v>106</v>
      </c>
      <c r="I346" t="s">
        <v>1696</v>
      </c>
    </row>
    <row r="347" spans="5:9" x14ac:dyDescent="0.2">
      <c r="E347" t="s">
        <v>1022</v>
      </c>
      <c r="F347" t="s">
        <v>1705</v>
      </c>
      <c r="G347" t="s">
        <v>1706</v>
      </c>
      <c r="H347" t="s">
        <v>106</v>
      </c>
      <c r="I347" t="s">
        <v>1696</v>
      </c>
    </row>
    <row r="348" spans="5:9" x14ac:dyDescent="0.2">
      <c r="E348" t="s">
        <v>1022</v>
      </c>
      <c r="F348" t="s">
        <v>1707</v>
      </c>
      <c r="G348" t="s">
        <v>1708</v>
      </c>
      <c r="H348" t="s">
        <v>106</v>
      </c>
      <c r="I348" t="s">
        <v>1696</v>
      </c>
    </row>
    <row r="349" spans="5:9" x14ac:dyDescent="0.2">
      <c r="E349" t="s">
        <v>1022</v>
      </c>
      <c r="F349" t="s">
        <v>1709</v>
      </c>
      <c r="G349" t="s">
        <v>1710</v>
      </c>
      <c r="H349" t="s">
        <v>106</v>
      </c>
      <c r="I349" t="s">
        <v>1696</v>
      </c>
    </row>
    <row r="350" spans="5:9" x14ac:dyDescent="0.2">
      <c r="E350" t="s">
        <v>1022</v>
      </c>
      <c r="F350" t="s">
        <v>1711</v>
      </c>
      <c r="G350" t="s">
        <v>1712</v>
      </c>
      <c r="H350" t="s">
        <v>106</v>
      </c>
      <c r="I350" t="s">
        <v>1696</v>
      </c>
    </row>
    <row r="351" spans="5:9" x14ac:dyDescent="0.2">
      <c r="E351" t="s">
        <v>1022</v>
      </c>
      <c r="F351" t="s">
        <v>1713</v>
      </c>
      <c r="G351" t="s">
        <v>1714</v>
      </c>
      <c r="H351" t="s">
        <v>106</v>
      </c>
      <c r="I351" t="s">
        <v>1696</v>
      </c>
    </row>
    <row r="352" spans="5:9" x14ac:dyDescent="0.2">
      <c r="E352" t="s">
        <v>1022</v>
      </c>
      <c r="F352" t="s">
        <v>1715</v>
      </c>
      <c r="G352" t="s">
        <v>1716</v>
      </c>
      <c r="H352" t="s">
        <v>106</v>
      </c>
      <c r="I352" t="s">
        <v>1696</v>
      </c>
    </row>
    <row r="353" spans="5:9" x14ac:dyDescent="0.2">
      <c r="E353" t="s">
        <v>1022</v>
      </c>
      <c r="F353" t="s">
        <v>1717</v>
      </c>
      <c r="G353" t="s">
        <v>1718</v>
      </c>
      <c r="H353" t="s">
        <v>106</v>
      </c>
      <c r="I353" t="s">
        <v>1696</v>
      </c>
    </row>
    <row r="354" spans="5:9" x14ac:dyDescent="0.2">
      <c r="E354" t="s">
        <v>1022</v>
      </c>
      <c r="F354" t="s">
        <v>1719</v>
      </c>
      <c r="G354" t="s">
        <v>1720</v>
      </c>
      <c r="H354" t="s">
        <v>106</v>
      </c>
      <c r="I354" t="s">
        <v>1696</v>
      </c>
    </row>
    <row r="355" spans="5:9" x14ac:dyDescent="0.2">
      <c r="E355" t="s">
        <v>1022</v>
      </c>
      <c r="F355" t="s">
        <v>1721</v>
      </c>
      <c r="G355" t="s">
        <v>1722</v>
      </c>
      <c r="H355" t="s">
        <v>106</v>
      </c>
      <c r="I355" t="s">
        <v>1696</v>
      </c>
    </row>
    <row r="356" spans="5:9" x14ac:dyDescent="0.2">
      <c r="E356" t="s">
        <v>1022</v>
      </c>
      <c r="F356" t="s">
        <v>1723</v>
      </c>
      <c r="G356" t="s">
        <v>1724</v>
      </c>
      <c r="H356" t="s">
        <v>106</v>
      </c>
      <c r="I356" t="s">
        <v>1696</v>
      </c>
    </row>
    <row r="357" spans="5:9" x14ac:dyDescent="0.2">
      <c r="E357" t="s">
        <v>1022</v>
      </c>
      <c r="F357" t="s">
        <v>1725</v>
      </c>
      <c r="G357" t="s">
        <v>1726</v>
      </c>
      <c r="H357" t="s">
        <v>106</v>
      </c>
      <c r="I357" t="s">
        <v>1696</v>
      </c>
    </row>
    <row r="358" spans="5:9" x14ac:dyDescent="0.2">
      <c r="E358" t="s">
        <v>1025</v>
      </c>
      <c r="F358" t="s">
        <v>1727</v>
      </c>
      <c r="G358" t="s">
        <v>1728</v>
      </c>
      <c r="H358" t="s">
        <v>1729</v>
      </c>
      <c r="I358" t="s">
        <v>1730</v>
      </c>
    </row>
    <row r="359" spans="5:9" x14ac:dyDescent="0.2">
      <c r="E359" t="s">
        <v>1025</v>
      </c>
      <c r="F359" t="s">
        <v>1731</v>
      </c>
      <c r="G359" t="s">
        <v>1732</v>
      </c>
      <c r="H359" t="s">
        <v>1729</v>
      </c>
      <c r="I359" t="s">
        <v>1730</v>
      </c>
    </row>
    <row r="360" spans="5:9" x14ac:dyDescent="0.2">
      <c r="E360" t="s">
        <v>1025</v>
      </c>
      <c r="F360" t="s">
        <v>1733</v>
      </c>
      <c r="G360" t="s">
        <v>1734</v>
      </c>
      <c r="H360" t="s">
        <v>1729</v>
      </c>
      <c r="I360" t="s">
        <v>1730</v>
      </c>
    </row>
    <row r="361" spans="5:9" x14ac:dyDescent="0.2">
      <c r="E361" t="s">
        <v>1025</v>
      </c>
      <c r="F361" t="s">
        <v>1735</v>
      </c>
      <c r="G361" t="s">
        <v>1736</v>
      </c>
      <c r="H361" t="s">
        <v>1729</v>
      </c>
      <c r="I361" t="s">
        <v>1730</v>
      </c>
    </row>
    <row r="362" spans="5:9" x14ac:dyDescent="0.2">
      <c r="E362" t="s">
        <v>1025</v>
      </c>
      <c r="F362" t="s">
        <v>1737</v>
      </c>
      <c r="G362" t="s">
        <v>1738</v>
      </c>
      <c r="H362" t="s">
        <v>1729</v>
      </c>
      <c r="I362" t="s">
        <v>1730</v>
      </c>
    </row>
    <row r="363" spans="5:9" x14ac:dyDescent="0.2">
      <c r="E363" t="s">
        <v>1025</v>
      </c>
      <c r="F363" t="s">
        <v>1739</v>
      </c>
      <c r="G363" t="s">
        <v>1740</v>
      </c>
      <c r="H363" t="s">
        <v>1729</v>
      </c>
      <c r="I363" t="s">
        <v>1730</v>
      </c>
    </row>
    <row r="364" spans="5:9" x14ac:dyDescent="0.2">
      <c r="E364" t="s">
        <v>1025</v>
      </c>
      <c r="F364" t="s">
        <v>1741</v>
      </c>
      <c r="G364" t="s">
        <v>1742</v>
      </c>
      <c r="H364" t="s">
        <v>1729</v>
      </c>
      <c r="I364" t="s">
        <v>1730</v>
      </c>
    </row>
    <row r="365" spans="5:9" x14ac:dyDescent="0.2">
      <c r="E365" t="s">
        <v>1025</v>
      </c>
      <c r="F365" t="s">
        <v>1743</v>
      </c>
      <c r="G365" t="s">
        <v>1744</v>
      </c>
      <c r="H365" t="s">
        <v>1729</v>
      </c>
      <c r="I365" t="s">
        <v>1730</v>
      </c>
    </row>
    <row r="366" spans="5:9" x14ac:dyDescent="0.2">
      <c r="E366" t="s">
        <v>1025</v>
      </c>
      <c r="F366" t="s">
        <v>1745</v>
      </c>
      <c r="G366" t="s">
        <v>1746</v>
      </c>
      <c r="H366" t="s">
        <v>1729</v>
      </c>
      <c r="I366" t="s">
        <v>1730</v>
      </c>
    </row>
    <row r="367" spans="5:9" x14ac:dyDescent="0.2">
      <c r="E367" t="s">
        <v>1025</v>
      </c>
      <c r="F367" t="s">
        <v>1747</v>
      </c>
      <c r="G367" t="s">
        <v>1748</v>
      </c>
      <c r="H367" t="s">
        <v>1729</v>
      </c>
      <c r="I367" t="s">
        <v>1730</v>
      </c>
    </row>
    <row r="368" spans="5:9" x14ac:dyDescent="0.2">
      <c r="E368" t="s">
        <v>1025</v>
      </c>
      <c r="F368" t="s">
        <v>1749</v>
      </c>
      <c r="G368" t="s">
        <v>1750</v>
      </c>
      <c r="H368" t="s">
        <v>1729</v>
      </c>
      <c r="I368" t="s">
        <v>1730</v>
      </c>
    </row>
    <row r="369" spans="4:9" x14ac:dyDescent="0.2">
      <c r="E369" t="s">
        <v>1025</v>
      </c>
      <c r="F369" t="s">
        <v>1751</v>
      </c>
      <c r="G369" t="s">
        <v>1752</v>
      </c>
      <c r="H369" t="s">
        <v>1729</v>
      </c>
      <c r="I369" t="s">
        <v>1730</v>
      </c>
    </row>
    <row r="370" spans="4:9" x14ac:dyDescent="0.2">
      <c r="E370" t="s">
        <v>1025</v>
      </c>
      <c r="F370" t="s">
        <v>1753</v>
      </c>
      <c r="G370" t="s">
        <v>1754</v>
      </c>
      <c r="H370" t="s">
        <v>1729</v>
      </c>
      <c r="I370" t="s">
        <v>1730</v>
      </c>
    </row>
    <row r="371" spans="4:9" x14ac:dyDescent="0.2">
      <c r="E371" t="s">
        <v>1025</v>
      </c>
      <c r="F371" t="s">
        <v>1755</v>
      </c>
      <c r="G371" t="s">
        <v>1756</v>
      </c>
      <c r="H371" t="s">
        <v>1729</v>
      </c>
      <c r="I371" t="s">
        <v>1730</v>
      </c>
    </row>
    <row r="372" spans="4:9" x14ac:dyDescent="0.2">
      <c r="E372" t="s">
        <v>1025</v>
      </c>
      <c r="F372" t="s">
        <v>1757</v>
      </c>
      <c r="G372" t="s">
        <v>1758</v>
      </c>
      <c r="H372" t="s">
        <v>1729</v>
      </c>
      <c r="I372" t="s">
        <v>1730</v>
      </c>
    </row>
    <row r="373" spans="4:9" x14ac:dyDescent="0.2">
      <c r="E373" t="s">
        <v>1025</v>
      </c>
      <c r="F373" t="s">
        <v>1759</v>
      </c>
      <c r="G373" t="s">
        <v>1760</v>
      </c>
      <c r="H373" t="s">
        <v>1729</v>
      </c>
      <c r="I373" t="s">
        <v>1730</v>
      </c>
    </row>
    <row r="374" spans="4:9" x14ac:dyDescent="0.2">
      <c r="E374" t="s">
        <v>1025</v>
      </c>
      <c r="F374" t="s">
        <v>1761</v>
      </c>
      <c r="G374" t="s">
        <v>1762</v>
      </c>
      <c r="H374" t="s">
        <v>1729</v>
      </c>
      <c r="I374" t="s">
        <v>1730</v>
      </c>
    </row>
    <row r="375" spans="4:9" x14ac:dyDescent="0.2">
      <c r="D375" t="s">
        <v>1763</v>
      </c>
      <c r="E375" t="s">
        <v>1025</v>
      </c>
      <c r="F375" t="s">
        <v>1110</v>
      </c>
      <c r="G375" t="s">
        <v>1111</v>
      </c>
      <c r="H375" t="s">
        <v>1729</v>
      </c>
      <c r="I375" t="s">
        <v>1730</v>
      </c>
    </row>
    <row r="376" spans="4:9" x14ac:dyDescent="0.2">
      <c r="D376" t="s">
        <v>1763</v>
      </c>
      <c r="E376" t="s">
        <v>1025</v>
      </c>
      <c r="F376" t="s">
        <v>1764</v>
      </c>
      <c r="G376" t="s">
        <v>1566</v>
      </c>
      <c r="H376" t="s">
        <v>1729</v>
      </c>
      <c r="I376" t="s">
        <v>1730</v>
      </c>
    </row>
    <row r="377" spans="4:9" x14ac:dyDescent="0.2">
      <c r="E377" t="s">
        <v>1025</v>
      </c>
      <c r="F377" t="s">
        <v>1765</v>
      </c>
      <c r="G377" t="s">
        <v>1766</v>
      </c>
      <c r="H377" t="s">
        <v>1729</v>
      </c>
      <c r="I377" t="s">
        <v>1730</v>
      </c>
    </row>
    <row r="378" spans="4:9" x14ac:dyDescent="0.2">
      <c r="E378" t="s">
        <v>1025</v>
      </c>
      <c r="F378" t="s">
        <v>1767</v>
      </c>
      <c r="G378" t="s">
        <v>1768</v>
      </c>
      <c r="H378" t="s">
        <v>1729</v>
      </c>
      <c r="I378" t="s">
        <v>1730</v>
      </c>
    </row>
    <row r="379" spans="4:9" x14ac:dyDescent="0.2">
      <c r="E379" t="s">
        <v>1025</v>
      </c>
      <c r="F379" t="s">
        <v>1769</v>
      </c>
      <c r="G379" t="s">
        <v>1770</v>
      </c>
      <c r="H379" t="s">
        <v>1729</v>
      </c>
      <c r="I379" t="s">
        <v>1730</v>
      </c>
    </row>
    <row r="380" spans="4:9" x14ac:dyDescent="0.2">
      <c r="E380" t="s">
        <v>1025</v>
      </c>
      <c r="F380" t="s">
        <v>1771</v>
      </c>
      <c r="G380" t="s">
        <v>1772</v>
      </c>
      <c r="H380" t="s">
        <v>1729</v>
      </c>
      <c r="I380" t="s">
        <v>1730</v>
      </c>
    </row>
    <row r="381" spans="4:9" x14ac:dyDescent="0.2">
      <c r="E381" t="s">
        <v>1025</v>
      </c>
      <c r="F381" t="s">
        <v>1773</v>
      </c>
      <c r="G381" t="s">
        <v>1774</v>
      </c>
      <c r="H381" t="s">
        <v>1729</v>
      </c>
      <c r="I381" t="s">
        <v>1730</v>
      </c>
    </row>
    <row r="382" spans="4:9" x14ac:dyDescent="0.2">
      <c r="E382" t="s">
        <v>1025</v>
      </c>
      <c r="F382" t="s">
        <v>1775</v>
      </c>
      <c r="G382" t="s">
        <v>1776</v>
      </c>
      <c r="H382" t="s">
        <v>1729</v>
      </c>
      <c r="I382" t="s">
        <v>1730</v>
      </c>
    </row>
    <row r="383" spans="4:9" x14ac:dyDescent="0.2">
      <c r="E383" t="s">
        <v>1025</v>
      </c>
      <c r="F383" t="s">
        <v>1777</v>
      </c>
      <c r="G383" t="s">
        <v>1778</v>
      </c>
      <c r="H383" t="s">
        <v>1729</v>
      </c>
      <c r="I383" t="s">
        <v>1730</v>
      </c>
    </row>
    <row r="384" spans="4:9" x14ac:dyDescent="0.2">
      <c r="E384" t="s">
        <v>1025</v>
      </c>
      <c r="F384" t="s">
        <v>1779</v>
      </c>
      <c r="G384" t="s">
        <v>1780</v>
      </c>
      <c r="H384" t="s">
        <v>1729</v>
      </c>
      <c r="I384" t="s">
        <v>1730</v>
      </c>
    </row>
    <row r="385" spans="4:9" x14ac:dyDescent="0.2">
      <c r="E385" t="s">
        <v>1025</v>
      </c>
      <c r="F385" t="s">
        <v>1781</v>
      </c>
      <c r="G385" t="s">
        <v>1782</v>
      </c>
      <c r="H385" t="s">
        <v>1729</v>
      </c>
      <c r="I385" t="s">
        <v>1730</v>
      </c>
    </row>
    <row r="386" spans="4:9" x14ac:dyDescent="0.2">
      <c r="D386" t="s">
        <v>1763</v>
      </c>
      <c r="E386" t="s">
        <v>1025</v>
      </c>
      <c r="F386" t="s">
        <v>1130</v>
      </c>
      <c r="G386" t="s">
        <v>1131</v>
      </c>
      <c r="H386" t="s">
        <v>1729</v>
      </c>
      <c r="I386" t="s">
        <v>1730</v>
      </c>
    </row>
    <row r="387" spans="4:9" x14ac:dyDescent="0.2">
      <c r="E387" t="s">
        <v>1028</v>
      </c>
      <c r="F387" t="s">
        <v>1783</v>
      </c>
      <c r="G387" t="s">
        <v>1784</v>
      </c>
      <c r="H387" t="s">
        <v>1785</v>
      </c>
      <c r="I387" t="s">
        <v>1786</v>
      </c>
    </row>
    <row r="388" spans="4:9" x14ac:dyDescent="0.2">
      <c r="E388" t="s">
        <v>1028</v>
      </c>
      <c r="F388" t="s">
        <v>1787</v>
      </c>
      <c r="G388" t="s">
        <v>1788</v>
      </c>
      <c r="H388" t="s">
        <v>1785</v>
      </c>
      <c r="I388" t="s">
        <v>1786</v>
      </c>
    </row>
    <row r="389" spans="4:9" x14ac:dyDescent="0.2">
      <c r="E389" t="s">
        <v>1031</v>
      </c>
      <c r="F389" t="s">
        <v>1789</v>
      </c>
      <c r="G389" t="s">
        <v>1790</v>
      </c>
      <c r="H389" t="s">
        <v>1791</v>
      </c>
      <c r="I389" t="s">
        <v>1792</v>
      </c>
    </row>
    <row r="390" spans="4:9" x14ac:dyDescent="0.2">
      <c r="E390" t="s">
        <v>1031</v>
      </c>
      <c r="F390" t="s">
        <v>1793</v>
      </c>
      <c r="G390" t="s">
        <v>1794</v>
      </c>
      <c r="H390" t="s">
        <v>1791</v>
      </c>
      <c r="I390" t="s">
        <v>1792</v>
      </c>
    </row>
    <row r="391" spans="4:9" x14ac:dyDescent="0.2">
      <c r="E391" t="s">
        <v>1031</v>
      </c>
      <c r="F391" t="s">
        <v>1795</v>
      </c>
      <c r="G391" t="s">
        <v>1796</v>
      </c>
      <c r="H391" t="s">
        <v>1791</v>
      </c>
      <c r="I391" t="s">
        <v>1792</v>
      </c>
    </row>
    <row r="392" spans="4:9" x14ac:dyDescent="0.2">
      <c r="E392" t="s">
        <v>1031</v>
      </c>
      <c r="F392" t="s">
        <v>1797</v>
      </c>
      <c r="G392" t="s">
        <v>1798</v>
      </c>
      <c r="H392" t="s">
        <v>1791</v>
      </c>
      <c r="I392" t="s">
        <v>1792</v>
      </c>
    </row>
    <row r="393" spans="4:9" x14ac:dyDescent="0.2">
      <c r="E393" t="s">
        <v>1031</v>
      </c>
      <c r="F393" t="s">
        <v>1799</v>
      </c>
      <c r="G393" t="s">
        <v>1800</v>
      </c>
      <c r="H393" t="s">
        <v>1791</v>
      </c>
      <c r="I393" t="s">
        <v>1792</v>
      </c>
    </row>
    <row r="394" spans="4:9" x14ac:dyDescent="0.2">
      <c r="E394" t="s">
        <v>1031</v>
      </c>
      <c r="F394" t="s">
        <v>1801</v>
      </c>
      <c r="G394" t="s">
        <v>1802</v>
      </c>
      <c r="H394" t="s">
        <v>1791</v>
      </c>
      <c r="I394" t="s">
        <v>1792</v>
      </c>
    </row>
    <row r="395" spans="4:9" x14ac:dyDescent="0.2">
      <c r="E395" t="s">
        <v>1031</v>
      </c>
      <c r="F395" t="s">
        <v>1803</v>
      </c>
      <c r="G395" t="s">
        <v>1804</v>
      </c>
      <c r="H395" t="s">
        <v>1791</v>
      </c>
      <c r="I395" t="s">
        <v>1792</v>
      </c>
    </row>
    <row r="396" spans="4:9" x14ac:dyDescent="0.2">
      <c r="E396" t="s">
        <v>1031</v>
      </c>
      <c r="F396" t="s">
        <v>1805</v>
      </c>
      <c r="G396" t="s">
        <v>1806</v>
      </c>
      <c r="H396" t="s">
        <v>1791</v>
      </c>
      <c r="I396" t="s">
        <v>1792</v>
      </c>
    </row>
    <row r="397" spans="4:9" x14ac:dyDescent="0.2">
      <c r="E397" t="s">
        <v>1031</v>
      </c>
      <c r="F397" t="s">
        <v>1807</v>
      </c>
      <c r="G397" t="s">
        <v>1808</v>
      </c>
      <c r="H397" t="s">
        <v>1791</v>
      </c>
      <c r="I397" t="s">
        <v>1792</v>
      </c>
    </row>
    <row r="398" spans="4:9" x14ac:dyDescent="0.2">
      <c r="E398" t="s">
        <v>1031</v>
      </c>
      <c r="F398" t="s">
        <v>1809</v>
      </c>
      <c r="G398" t="s">
        <v>1810</v>
      </c>
      <c r="H398" t="s">
        <v>1791</v>
      </c>
      <c r="I398" t="s">
        <v>1792</v>
      </c>
    </row>
    <row r="399" spans="4:9" x14ac:dyDescent="0.2">
      <c r="E399" t="s">
        <v>1031</v>
      </c>
      <c r="F399" t="s">
        <v>1811</v>
      </c>
      <c r="G399" t="s">
        <v>1812</v>
      </c>
      <c r="H399" t="s">
        <v>1791</v>
      </c>
      <c r="I399" t="s">
        <v>1792</v>
      </c>
    </row>
    <row r="400" spans="4:9" x14ac:dyDescent="0.2">
      <c r="E400" t="s">
        <v>1031</v>
      </c>
      <c r="F400" t="s">
        <v>1813</v>
      </c>
      <c r="G400" t="s">
        <v>1814</v>
      </c>
      <c r="H400" t="s">
        <v>1791</v>
      </c>
      <c r="I400" t="s">
        <v>1792</v>
      </c>
    </row>
    <row r="401" spans="5:9" x14ac:dyDescent="0.2">
      <c r="E401" t="s">
        <v>1031</v>
      </c>
      <c r="F401" t="s">
        <v>1815</v>
      </c>
      <c r="G401" t="s">
        <v>1816</v>
      </c>
      <c r="H401" t="s">
        <v>1791</v>
      </c>
      <c r="I401" t="s">
        <v>1792</v>
      </c>
    </row>
    <row r="402" spans="5:9" x14ac:dyDescent="0.2">
      <c r="E402" t="s">
        <v>1031</v>
      </c>
      <c r="F402" t="s">
        <v>1817</v>
      </c>
      <c r="G402" t="s">
        <v>1818</v>
      </c>
      <c r="H402" t="s">
        <v>1791</v>
      </c>
      <c r="I402" t="s">
        <v>1792</v>
      </c>
    </row>
    <row r="403" spans="5:9" x14ac:dyDescent="0.2">
      <c r="E403" t="s">
        <v>1031</v>
      </c>
      <c r="F403" t="s">
        <v>1819</v>
      </c>
      <c r="G403" t="s">
        <v>1820</v>
      </c>
      <c r="H403" t="s">
        <v>1791</v>
      </c>
      <c r="I403" t="s">
        <v>1792</v>
      </c>
    </row>
    <row r="404" spans="5:9" x14ac:dyDescent="0.2">
      <c r="E404" t="s">
        <v>1031</v>
      </c>
      <c r="F404" t="s">
        <v>1821</v>
      </c>
      <c r="G404" t="s">
        <v>1822</v>
      </c>
      <c r="H404" t="s">
        <v>1791</v>
      </c>
      <c r="I404" t="s">
        <v>1792</v>
      </c>
    </row>
    <row r="405" spans="5:9" x14ac:dyDescent="0.2">
      <c r="E405" t="s">
        <v>1031</v>
      </c>
      <c r="F405" t="s">
        <v>1823</v>
      </c>
      <c r="G405" t="s">
        <v>1824</v>
      </c>
      <c r="H405" t="s">
        <v>1791</v>
      </c>
      <c r="I405" t="s">
        <v>1792</v>
      </c>
    </row>
    <row r="406" spans="5:9" x14ac:dyDescent="0.2">
      <c r="E406" t="s">
        <v>1031</v>
      </c>
      <c r="F406" t="s">
        <v>1825</v>
      </c>
      <c r="G406" t="s">
        <v>1826</v>
      </c>
      <c r="H406" t="s">
        <v>1791</v>
      </c>
      <c r="I406" t="s">
        <v>1792</v>
      </c>
    </row>
    <row r="407" spans="5:9" x14ac:dyDescent="0.2">
      <c r="E407" t="s">
        <v>1031</v>
      </c>
      <c r="F407" t="s">
        <v>1827</v>
      </c>
      <c r="G407" t="s">
        <v>1828</v>
      </c>
      <c r="H407" t="s">
        <v>1791</v>
      </c>
      <c r="I407" t="s">
        <v>1792</v>
      </c>
    </row>
    <row r="408" spans="5:9" x14ac:dyDescent="0.2">
      <c r="E408" t="s">
        <v>1031</v>
      </c>
      <c r="F408" t="s">
        <v>1829</v>
      </c>
      <c r="G408" t="s">
        <v>1830</v>
      </c>
      <c r="H408" t="s">
        <v>1791</v>
      </c>
      <c r="I408" t="s">
        <v>1792</v>
      </c>
    </row>
    <row r="409" spans="5:9" x14ac:dyDescent="0.2">
      <c r="E409" t="s">
        <v>1031</v>
      </c>
      <c r="F409" t="s">
        <v>1831</v>
      </c>
      <c r="G409" t="s">
        <v>1832</v>
      </c>
      <c r="H409" t="s">
        <v>1791</v>
      </c>
      <c r="I409" t="s">
        <v>1792</v>
      </c>
    </row>
    <row r="410" spans="5:9" x14ac:dyDescent="0.2">
      <c r="E410" t="s">
        <v>1031</v>
      </c>
      <c r="F410" t="s">
        <v>1833</v>
      </c>
      <c r="G410" t="s">
        <v>1834</v>
      </c>
      <c r="H410" t="s">
        <v>1791</v>
      </c>
      <c r="I410" t="s">
        <v>1792</v>
      </c>
    </row>
    <row r="411" spans="5:9" x14ac:dyDescent="0.2">
      <c r="E411" t="s">
        <v>1034</v>
      </c>
      <c r="F411" t="s">
        <v>1835</v>
      </c>
      <c r="G411" t="s">
        <v>1836</v>
      </c>
      <c r="H411" t="s">
        <v>21</v>
      </c>
      <c r="I411" t="s">
        <v>1837</v>
      </c>
    </row>
    <row r="412" spans="5:9" x14ac:dyDescent="0.2">
      <c r="E412" t="s">
        <v>1034</v>
      </c>
      <c r="F412" t="s">
        <v>1838</v>
      </c>
      <c r="G412" t="s">
        <v>1839</v>
      </c>
      <c r="H412" t="s">
        <v>21</v>
      </c>
      <c r="I412" t="s">
        <v>1837</v>
      </c>
    </row>
    <row r="413" spans="5:9" x14ac:dyDescent="0.2">
      <c r="E413" t="s">
        <v>1034</v>
      </c>
      <c r="F413" t="s">
        <v>1840</v>
      </c>
      <c r="G413" t="s">
        <v>1841</v>
      </c>
      <c r="H413" t="s">
        <v>21</v>
      </c>
      <c r="I413" t="s">
        <v>1837</v>
      </c>
    </row>
    <row r="414" spans="5:9" x14ac:dyDescent="0.2">
      <c r="E414" t="s">
        <v>1034</v>
      </c>
      <c r="F414" t="s">
        <v>1842</v>
      </c>
      <c r="G414" t="s">
        <v>1843</v>
      </c>
      <c r="H414" t="s">
        <v>21</v>
      </c>
      <c r="I414" t="s">
        <v>1837</v>
      </c>
    </row>
    <row r="415" spans="5:9" x14ac:dyDescent="0.2">
      <c r="E415" t="s">
        <v>1034</v>
      </c>
      <c r="F415" t="s">
        <v>1844</v>
      </c>
      <c r="G415" t="s">
        <v>1845</v>
      </c>
      <c r="H415" t="s">
        <v>21</v>
      </c>
      <c r="I415" t="s">
        <v>1837</v>
      </c>
    </row>
    <row r="416" spans="5:9" x14ac:dyDescent="0.2">
      <c r="E416" t="s">
        <v>1034</v>
      </c>
      <c r="F416" t="s">
        <v>1846</v>
      </c>
      <c r="G416" t="s">
        <v>1847</v>
      </c>
      <c r="H416" t="s">
        <v>21</v>
      </c>
      <c r="I416" t="s">
        <v>1837</v>
      </c>
    </row>
    <row r="417" spans="5:9" x14ac:dyDescent="0.2">
      <c r="E417" t="s">
        <v>1034</v>
      </c>
      <c r="F417" t="s">
        <v>1848</v>
      </c>
      <c r="G417" t="s">
        <v>1849</v>
      </c>
      <c r="H417" t="s">
        <v>21</v>
      </c>
      <c r="I417" t="s">
        <v>1837</v>
      </c>
    </row>
    <row r="418" spans="5:9" x14ac:dyDescent="0.2">
      <c r="E418" t="s">
        <v>1034</v>
      </c>
      <c r="F418" t="s">
        <v>1850</v>
      </c>
      <c r="G418" t="s">
        <v>1851</v>
      </c>
      <c r="H418" t="s">
        <v>21</v>
      </c>
      <c r="I418" t="s">
        <v>1837</v>
      </c>
    </row>
    <row r="419" spans="5:9" x14ac:dyDescent="0.2">
      <c r="E419" t="s">
        <v>1034</v>
      </c>
      <c r="F419" t="s">
        <v>1852</v>
      </c>
      <c r="G419" t="s">
        <v>1853</v>
      </c>
      <c r="H419" t="s">
        <v>21</v>
      </c>
      <c r="I419" t="s">
        <v>1837</v>
      </c>
    </row>
    <row r="420" spans="5:9" x14ac:dyDescent="0.2">
      <c r="E420" t="s">
        <v>1034</v>
      </c>
      <c r="F420" t="s">
        <v>1854</v>
      </c>
      <c r="G420" t="s">
        <v>1855</v>
      </c>
      <c r="H420" t="s">
        <v>21</v>
      </c>
      <c r="I420" t="s">
        <v>1837</v>
      </c>
    </row>
    <row r="421" spans="5:9" x14ac:dyDescent="0.2">
      <c r="E421" t="s">
        <v>1034</v>
      </c>
      <c r="F421" t="s">
        <v>1856</v>
      </c>
      <c r="G421" t="s">
        <v>1857</v>
      </c>
      <c r="H421" t="s">
        <v>21</v>
      </c>
      <c r="I421" t="s">
        <v>1837</v>
      </c>
    </row>
    <row r="422" spans="5:9" x14ac:dyDescent="0.2">
      <c r="E422" t="s">
        <v>1034</v>
      </c>
      <c r="F422" t="s">
        <v>1858</v>
      </c>
      <c r="G422" t="s">
        <v>1859</v>
      </c>
      <c r="H422" t="s">
        <v>21</v>
      </c>
      <c r="I422" t="s">
        <v>1837</v>
      </c>
    </row>
    <row r="423" spans="5:9" x14ac:dyDescent="0.2">
      <c r="E423" t="s">
        <v>1034</v>
      </c>
      <c r="F423" t="s">
        <v>1860</v>
      </c>
      <c r="G423" t="s">
        <v>1861</v>
      </c>
      <c r="H423" t="s">
        <v>21</v>
      </c>
      <c r="I423" t="s">
        <v>1837</v>
      </c>
    </row>
    <row r="424" spans="5:9" x14ac:dyDescent="0.2">
      <c r="E424" t="s">
        <v>1034</v>
      </c>
      <c r="F424" t="s">
        <v>1862</v>
      </c>
      <c r="G424" t="s">
        <v>1863</v>
      </c>
      <c r="H424" t="s">
        <v>21</v>
      </c>
      <c r="I424" t="s">
        <v>1837</v>
      </c>
    </row>
    <row r="425" spans="5:9" x14ac:dyDescent="0.2">
      <c r="E425" t="s">
        <v>1034</v>
      </c>
      <c r="F425" t="s">
        <v>1864</v>
      </c>
      <c r="G425" t="s">
        <v>1865</v>
      </c>
      <c r="H425" t="s">
        <v>21</v>
      </c>
      <c r="I425" t="s">
        <v>1837</v>
      </c>
    </row>
    <row r="426" spans="5:9" x14ac:dyDescent="0.2">
      <c r="E426" t="s">
        <v>1034</v>
      </c>
      <c r="F426" t="s">
        <v>1866</v>
      </c>
      <c r="G426" t="s">
        <v>1867</v>
      </c>
      <c r="H426" t="s">
        <v>21</v>
      </c>
      <c r="I426" t="s">
        <v>1837</v>
      </c>
    </row>
    <row r="427" spans="5:9" x14ac:dyDescent="0.2">
      <c r="E427" t="s">
        <v>1034</v>
      </c>
      <c r="F427" t="s">
        <v>1868</v>
      </c>
      <c r="G427" t="s">
        <v>1869</v>
      </c>
      <c r="H427" t="s">
        <v>21</v>
      </c>
      <c r="I427" t="s">
        <v>1837</v>
      </c>
    </row>
    <row r="428" spans="5:9" x14ac:dyDescent="0.2">
      <c r="E428" t="s">
        <v>1034</v>
      </c>
      <c r="F428" t="s">
        <v>1870</v>
      </c>
      <c r="G428" t="s">
        <v>1871</v>
      </c>
      <c r="H428" t="s">
        <v>21</v>
      </c>
      <c r="I428" t="s">
        <v>1837</v>
      </c>
    </row>
    <row r="429" spans="5:9" x14ac:dyDescent="0.2">
      <c r="E429" t="s">
        <v>1034</v>
      </c>
      <c r="F429" t="s">
        <v>1872</v>
      </c>
      <c r="G429" t="s">
        <v>1873</v>
      </c>
      <c r="H429" t="s">
        <v>21</v>
      </c>
      <c r="I429" t="s">
        <v>1837</v>
      </c>
    </row>
    <row r="430" spans="5:9" x14ac:dyDescent="0.2">
      <c r="E430" t="s">
        <v>1034</v>
      </c>
      <c r="F430" t="s">
        <v>1874</v>
      </c>
      <c r="G430" t="s">
        <v>1875</v>
      </c>
      <c r="H430" t="s">
        <v>21</v>
      </c>
      <c r="I430" t="s">
        <v>1837</v>
      </c>
    </row>
    <row r="431" spans="5:9" x14ac:dyDescent="0.2">
      <c r="E431" t="s">
        <v>1037</v>
      </c>
      <c r="F431" t="s">
        <v>1876</v>
      </c>
      <c r="G431" t="s">
        <v>1877</v>
      </c>
      <c r="H431" t="s">
        <v>1878</v>
      </c>
      <c r="I431" t="s">
        <v>1879</v>
      </c>
    </row>
    <row r="432" spans="5:9" x14ac:dyDescent="0.2">
      <c r="E432" t="s">
        <v>1037</v>
      </c>
      <c r="F432" t="s">
        <v>1880</v>
      </c>
      <c r="G432" t="s">
        <v>1881</v>
      </c>
      <c r="H432" t="s">
        <v>1878</v>
      </c>
      <c r="I432" t="s">
        <v>1879</v>
      </c>
    </row>
    <row r="433" spans="5:9" x14ac:dyDescent="0.2">
      <c r="E433" t="s">
        <v>1037</v>
      </c>
      <c r="F433" t="s">
        <v>1882</v>
      </c>
      <c r="G433" t="s">
        <v>1883</v>
      </c>
      <c r="H433" t="s">
        <v>1878</v>
      </c>
      <c r="I433" t="s">
        <v>1879</v>
      </c>
    </row>
    <row r="434" spans="5:9" x14ac:dyDescent="0.2">
      <c r="E434" t="s">
        <v>1037</v>
      </c>
      <c r="F434" t="s">
        <v>1884</v>
      </c>
      <c r="G434" t="s">
        <v>1885</v>
      </c>
      <c r="H434" t="s">
        <v>1878</v>
      </c>
      <c r="I434" t="s">
        <v>1879</v>
      </c>
    </row>
    <row r="435" spans="5:9" x14ac:dyDescent="0.2">
      <c r="E435" t="s">
        <v>1037</v>
      </c>
      <c r="F435" t="s">
        <v>1886</v>
      </c>
      <c r="G435" t="s">
        <v>1887</v>
      </c>
      <c r="H435" t="s">
        <v>1878</v>
      </c>
      <c r="I435" t="s">
        <v>1879</v>
      </c>
    </row>
    <row r="436" spans="5:9" x14ac:dyDescent="0.2">
      <c r="E436" t="s">
        <v>1037</v>
      </c>
      <c r="F436" t="s">
        <v>1888</v>
      </c>
      <c r="G436" t="s">
        <v>1889</v>
      </c>
      <c r="H436" t="s">
        <v>1878</v>
      </c>
      <c r="I436" t="s">
        <v>1879</v>
      </c>
    </row>
    <row r="437" spans="5:9" x14ac:dyDescent="0.2">
      <c r="E437" t="s">
        <v>1037</v>
      </c>
      <c r="F437" t="s">
        <v>1890</v>
      </c>
      <c r="G437" t="s">
        <v>1891</v>
      </c>
      <c r="H437" t="s">
        <v>1878</v>
      </c>
      <c r="I437" t="s">
        <v>1879</v>
      </c>
    </row>
    <row r="438" spans="5:9" x14ac:dyDescent="0.2">
      <c r="E438" t="s">
        <v>1037</v>
      </c>
      <c r="F438" t="s">
        <v>1892</v>
      </c>
      <c r="G438" t="s">
        <v>1893</v>
      </c>
      <c r="H438" t="s">
        <v>1878</v>
      </c>
      <c r="I438" t="s">
        <v>1879</v>
      </c>
    </row>
    <row r="439" spans="5:9" x14ac:dyDescent="0.2">
      <c r="E439" t="s">
        <v>1037</v>
      </c>
      <c r="F439" t="s">
        <v>1894</v>
      </c>
      <c r="G439" t="s">
        <v>1895</v>
      </c>
      <c r="H439" t="s">
        <v>1878</v>
      </c>
      <c r="I439" t="s">
        <v>1879</v>
      </c>
    </row>
    <row r="440" spans="5:9" x14ac:dyDescent="0.2">
      <c r="E440" t="s">
        <v>1037</v>
      </c>
      <c r="F440" t="s">
        <v>1896</v>
      </c>
      <c r="G440" t="s">
        <v>1897</v>
      </c>
      <c r="H440" t="s">
        <v>1878</v>
      </c>
      <c r="I440" t="s">
        <v>1879</v>
      </c>
    </row>
    <row r="441" spans="5:9" x14ac:dyDescent="0.2">
      <c r="E441" t="s">
        <v>1037</v>
      </c>
      <c r="F441" t="s">
        <v>1898</v>
      </c>
      <c r="G441" t="s">
        <v>1899</v>
      </c>
      <c r="H441" t="s">
        <v>1878</v>
      </c>
      <c r="I441" t="s">
        <v>1879</v>
      </c>
    </row>
    <row r="442" spans="5:9" x14ac:dyDescent="0.2">
      <c r="E442" t="s">
        <v>1040</v>
      </c>
      <c r="F442" t="s">
        <v>1900</v>
      </c>
      <c r="G442" t="s">
        <v>1901</v>
      </c>
      <c r="H442" t="s">
        <v>1902</v>
      </c>
      <c r="I442" t="s">
        <v>1903</v>
      </c>
    </row>
    <row r="443" spans="5:9" x14ac:dyDescent="0.2">
      <c r="E443" t="s">
        <v>1040</v>
      </c>
      <c r="F443" t="s">
        <v>1904</v>
      </c>
      <c r="G443" t="s">
        <v>1905</v>
      </c>
      <c r="H443" t="s">
        <v>1902</v>
      </c>
      <c r="I443" t="s">
        <v>1903</v>
      </c>
    </row>
    <row r="444" spans="5:9" x14ac:dyDescent="0.2">
      <c r="E444" t="s">
        <v>1040</v>
      </c>
      <c r="F444" t="s">
        <v>1906</v>
      </c>
      <c r="G444" t="s">
        <v>1907</v>
      </c>
      <c r="H444" t="s">
        <v>1902</v>
      </c>
      <c r="I444" t="s">
        <v>1903</v>
      </c>
    </row>
    <row r="445" spans="5:9" x14ac:dyDescent="0.2">
      <c r="E445" t="s">
        <v>1040</v>
      </c>
      <c r="F445" t="s">
        <v>1908</v>
      </c>
      <c r="G445" t="s">
        <v>1909</v>
      </c>
      <c r="H445" t="s">
        <v>1902</v>
      </c>
      <c r="I445" t="s">
        <v>1903</v>
      </c>
    </row>
    <row r="446" spans="5:9" x14ac:dyDescent="0.2">
      <c r="E446" t="s">
        <v>1040</v>
      </c>
      <c r="F446" t="s">
        <v>1910</v>
      </c>
      <c r="G446" t="s">
        <v>1911</v>
      </c>
      <c r="H446" t="s">
        <v>1902</v>
      </c>
      <c r="I446" t="s">
        <v>1903</v>
      </c>
    </row>
    <row r="447" spans="5:9" x14ac:dyDescent="0.2">
      <c r="E447" t="s">
        <v>1040</v>
      </c>
      <c r="F447" t="s">
        <v>1912</v>
      </c>
      <c r="G447" t="s">
        <v>1913</v>
      </c>
      <c r="H447" t="s">
        <v>1902</v>
      </c>
      <c r="I447" t="s">
        <v>1903</v>
      </c>
    </row>
    <row r="448" spans="5:9" x14ac:dyDescent="0.2">
      <c r="E448" t="s">
        <v>1040</v>
      </c>
      <c r="F448" t="s">
        <v>1914</v>
      </c>
      <c r="G448" t="s">
        <v>1915</v>
      </c>
      <c r="H448" t="s">
        <v>1902</v>
      </c>
      <c r="I448" t="s">
        <v>1903</v>
      </c>
    </row>
    <row r="449" spans="5:9" x14ac:dyDescent="0.2">
      <c r="E449" t="s">
        <v>1040</v>
      </c>
      <c r="F449" t="s">
        <v>1916</v>
      </c>
      <c r="G449" t="s">
        <v>1917</v>
      </c>
      <c r="H449" t="s">
        <v>1902</v>
      </c>
      <c r="I449" t="s">
        <v>1903</v>
      </c>
    </row>
    <row r="450" spans="5:9" x14ac:dyDescent="0.2">
      <c r="E450" t="s">
        <v>1040</v>
      </c>
      <c r="F450" t="s">
        <v>1918</v>
      </c>
      <c r="G450" t="s">
        <v>1919</v>
      </c>
      <c r="H450" t="s">
        <v>1902</v>
      </c>
      <c r="I450" t="s">
        <v>1903</v>
      </c>
    </row>
    <row r="451" spans="5:9" x14ac:dyDescent="0.2">
      <c r="E451" t="s">
        <v>1040</v>
      </c>
      <c r="F451" t="s">
        <v>1920</v>
      </c>
      <c r="G451" t="s">
        <v>1921</v>
      </c>
      <c r="H451" t="s">
        <v>1902</v>
      </c>
      <c r="I451" t="s">
        <v>1903</v>
      </c>
    </row>
    <row r="452" spans="5:9" x14ac:dyDescent="0.2">
      <c r="E452" t="s">
        <v>1040</v>
      </c>
      <c r="F452" t="s">
        <v>1922</v>
      </c>
      <c r="G452" t="s">
        <v>1923</v>
      </c>
      <c r="H452" t="s">
        <v>1902</v>
      </c>
      <c r="I452" t="s">
        <v>1903</v>
      </c>
    </row>
    <row r="453" spans="5:9" x14ac:dyDescent="0.2">
      <c r="E453" t="s">
        <v>1040</v>
      </c>
      <c r="F453" t="s">
        <v>1924</v>
      </c>
      <c r="G453" t="s">
        <v>1925</v>
      </c>
      <c r="H453" t="s">
        <v>1902</v>
      </c>
      <c r="I453" t="s">
        <v>1903</v>
      </c>
    </row>
    <row r="454" spans="5:9" x14ac:dyDescent="0.2">
      <c r="E454" t="s">
        <v>1040</v>
      </c>
      <c r="F454" t="s">
        <v>1926</v>
      </c>
      <c r="G454" t="s">
        <v>1927</v>
      </c>
      <c r="H454" t="s">
        <v>1902</v>
      </c>
      <c r="I454" t="s">
        <v>1903</v>
      </c>
    </row>
    <row r="455" spans="5:9" x14ac:dyDescent="0.2">
      <c r="E455" t="s">
        <v>1040</v>
      </c>
      <c r="F455" t="s">
        <v>1928</v>
      </c>
      <c r="G455" t="s">
        <v>1929</v>
      </c>
      <c r="H455" t="s">
        <v>1902</v>
      </c>
      <c r="I455" t="s">
        <v>1903</v>
      </c>
    </row>
    <row r="456" spans="5:9" x14ac:dyDescent="0.2">
      <c r="E456" t="s">
        <v>1040</v>
      </c>
      <c r="F456" t="s">
        <v>1930</v>
      </c>
      <c r="G456" t="s">
        <v>1931</v>
      </c>
      <c r="H456" t="s">
        <v>1902</v>
      </c>
      <c r="I456" t="s">
        <v>1903</v>
      </c>
    </row>
    <row r="457" spans="5:9" x14ac:dyDescent="0.2">
      <c r="E457" t="s">
        <v>1040</v>
      </c>
      <c r="F457" t="s">
        <v>1932</v>
      </c>
      <c r="G457" t="s">
        <v>1933</v>
      </c>
      <c r="H457" t="s">
        <v>1902</v>
      </c>
      <c r="I457" t="s">
        <v>1903</v>
      </c>
    </row>
    <row r="458" spans="5:9" x14ac:dyDescent="0.2">
      <c r="E458" t="s">
        <v>1040</v>
      </c>
      <c r="F458" t="s">
        <v>1934</v>
      </c>
      <c r="G458" t="s">
        <v>1935</v>
      </c>
      <c r="H458" t="s">
        <v>1902</v>
      </c>
      <c r="I458" t="s">
        <v>1903</v>
      </c>
    </row>
    <row r="459" spans="5:9" x14ac:dyDescent="0.2">
      <c r="E459" t="s">
        <v>1040</v>
      </c>
      <c r="F459" t="s">
        <v>1936</v>
      </c>
      <c r="G459" t="s">
        <v>1937</v>
      </c>
      <c r="H459" t="s">
        <v>1902</v>
      </c>
      <c r="I459" t="s">
        <v>1903</v>
      </c>
    </row>
    <row r="460" spans="5:9" x14ac:dyDescent="0.2">
      <c r="E460" t="s">
        <v>1040</v>
      </c>
      <c r="F460" t="s">
        <v>1938</v>
      </c>
      <c r="G460" t="s">
        <v>1939</v>
      </c>
      <c r="H460" t="s">
        <v>1902</v>
      </c>
      <c r="I460" t="s">
        <v>1903</v>
      </c>
    </row>
    <row r="461" spans="5:9" x14ac:dyDescent="0.2">
      <c r="E461" t="s">
        <v>1040</v>
      </c>
      <c r="F461" t="s">
        <v>1940</v>
      </c>
      <c r="G461" t="s">
        <v>1941</v>
      </c>
      <c r="H461" t="s">
        <v>1902</v>
      </c>
      <c r="I461" t="s">
        <v>1903</v>
      </c>
    </row>
    <row r="462" spans="5:9" x14ac:dyDescent="0.2">
      <c r="E462" t="s">
        <v>1040</v>
      </c>
      <c r="F462" t="s">
        <v>1942</v>
      </c>
      <c r="G462" t="s">
        <v>1943</v>
      </c>
      <c r="H462" t="s">
        <v>1902</v>
      </c>
      <c r="I462" t="s">
        <v>1903</v>
      </c>
    </row>
    <row r="463" spans="5:9" x14ac:dyDescent="0.2">
      <c r="E463" t="s">
        <v>1040</v>
      </c>
      <c r="F463" t="s">
        <v>1944</v>
      </c>
      <c r="G463" t="s">
        <v>1945</v>
      </c>
      <c r="H463" t="s">
        <v>1902</v>
      </c>
      <c r="I463" t="s">
        <v>1903</v>
      </c>
    </row>
    <row r="464" spans="5:9" x14ac:dyDescent="0.2">
      <c r="E464" t="s">
        <v>1040</v>
      </c>
      <c r="F464" t="s">
        <v>1946</v>
      </c>
      <c r="G464" t="s">
        <v>1947</v>
      </c>
      <c r="H464" t="s">
        <v>1902</v>
      </c>
      <c r="I464" t="s">
        <v>1903</v>
      </c>
    </row>
  </sheetData>
  <conditionalFormatting sqref="F167 F170 F284 F285:F1048576 F168:F169 F171:F283 F1:F166 F1:G1048576">
    <cfRule type="duplicateValues" dxfId="22" priority="2"/>
  </conditionalFormatting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1:N106"/>
  <sheetViews>
    <sheetView zoomScaleNormal="100" workbookViewId="0">
      <selection activeCell="H2" sqref="H2"/>
    </sheetView>
  </sheetViews>
  <sheetFormatPr baseColWidth="10" defaultColWidth="8.83203125" defaultRowHeight="15" customHeight="1" x14ac:dyDescent="0.2"/>
  <cols>
    <col min="1" max="1" width="41.5" customWidth="1"/>
    <col min="3" max="3" width="41.1640625" customWidth="1"/>
    <col min="4" max="4" width="9.1640625" customWidth="1"/>
    <col min="5" max="5" width="31.33203125" customWidth="1"/>
    <col min="7" max="7" width="37.6640625" customWidth="1"/>
  </cols>
  <sheetData>
    <row r="1" spans="3:14" x14ac:dyDescent="0.2">
      <c r="C1">
        <f>Основний!C11</f>
        <v>0</v>
      </c>
    </row>
    <row r="2" spans="3:14" x14ac:dyDescent="0.2">
      <c r="C2" t="str">
        <f>Основний!C12</f>
        <v>Алікін Ігор Валерійович</v>
      </c>
      <c r="E2" t="b">
        <f t="shared" ref="E2:E33" si="0">C2=G2</f>
        <v>0</v>
      </c>
      <c r="F2" s="13" t="s">
        <v>18</v>
      </c>
      <c r="G2" s="14" t="s">
        <v>98</v>
      </c>
      <c r="H2" s="14" t="s">
        <v>1948</v>
      </c>
      <c r="I2" s="14" t="s">
        <v>1949</v>
      </c>
      <c r="J2" s="14" t="s">
        <v>957</v>
      </c>
      <c r="K2" s="14" t="s">
        <v>1950</v>
      </c>
      <c r="L2" s="14" t="s">
        <v>1951</v>
      </c>
      <c r="M2" s="14" t="s">
        <v>1952</v>
      </c>
      <c r="N2" s="15" t="s">
        <v>103</v>
      </c>
    </row>
    <row r="3" spans="3:14" ht="48" x14ac:dyDescent="0.2">
      <c r="C3" t="str">
        <f>Основний!C13</f>
        <v>Андрійченко Павло Валентинович</v>
      </c>
      <c r="E3" t="b">
        <f t="shared" si="0"/>
        <v>0</v>
      </c>
      <c r="F3" t="s">
        <v>18</v>
      </c>
      <c r="G3" t="s">
        <v>161</v>
      </c>
      <c r="H3" t="s">
        <v>1953</v>
      </c>
      <c r="I3" t="s">
        <v>1954</v>
      </c>
      <c r="J3" s="12" t="s">
        <v>957</v>
      </c>
      <c r="K3" t="s">
        <v>1955</v>
      </c>
      <c r="L3" t="s">
        <v>1956</v>
      </c>
      <c r="M3" t="s">
        <v>1957</v>
      </c>
      <c r="N3" t="s">
        <v>166</v>
      </c>
    </row>
    <row r="4" spans="3:14" ht="48" x14ac:dyDescent="0.2">
      <c r="C4" t="str">
        <f>Основний!C14</f>
        <v>Балега Сергій Андрійович</v>
      </c>
      <c r="E4" t="b">
        <f t="shared" si="0"/>
        <v>0</v>
      </c>
      <c r="F4" t="s">
        <v>18</v>
      </c>
      <c r="G4" t="s">
        <v>173</v>
      </c>
      <c r="H4" t="s">
        <v>1958</v>
      </c>
      <c r="I4" t="s">
        <v>1959</v>
      </c>
      <c r="J4" s="12" t="s">
        <v>957</v>
      </c>
      <c r="K4" t="s">
        <v>1960</v>
      </c>
      <c r="L4" t="s">
        <v>1961</v>
      </c>
      <c r="M4" t="s">
        <v>1962</v>
      </c>
      <c r="N4" t="s">
        <v>178</v>
      </c>
    </row>
    <row r="5" spans="3:14" x14ac:dyDescent="0.2">
      <c r="C5" t="str">
        <f>Основний!C15</f>
        <v>Безверхий Микола Олександрович</v>
      </c>
      <c r="E5" t="b">
        <f t="shared" si="0"/>
        <v>0</v>
      </c>
      <c r="F5" t="s">
        <v>18</v>
      </c>
      <c r="G5" t="s">
        <v>179</v>
      </c>
      <c r="H5" t="s">
        <v>1963</v>
      </c>
      <c r="I5" t="s">
        <v>1964</v>
      </c>
      <c r="J5" t="s">
        <v>963</v>
      </c>
      <c r="K5" t="s">
        <v>1965</v>
      </c>
      <c r="L5" t="s">
        <v>1966</v>
      </c>
      <c r="M5" t="s">
        <v>1967</v>
      </c>
      <c r="N5" t="s">
        <v>184</v>
      </c>
    </row>
    <row r="6" spans="3:14" ht="395" x14ac:dyDescent="0.2">
      <c r="C6" t="str">
        <f>Основний!C16</f>
        <v>Бендковський Сергій Андрійович</v>
      </c>
      <c r="E6" t="b">
        <f t="shared" si="0"/>
        <v>0</v>
      </c>
      <c r="F6" t="s">
        <v>197</v>
      </c>
      <c r="G6" t="s">
        <v>198</v>
      </c>
      <c r="H6" t="s">
        <v>1968</v>
      </c>
      <c r="I6" t="s">
        <v>1969</v>
      </c>
      <c r="J6" t="s">
        <v>957</v>
      </c>
      <c r="K6" s="12" t="s">
        <v>1970</v>
      </c>
      <c r="L6" t="s">
        <v>1971</v>
      </c>
      <c r="M6" s="12" t="s">
        <v>1972</v>
      </c>
      <c r="N6" t="s">
        <v>202</v>
      </c>
    </row>
    <row r="7" spans="3:14" ht="409.6" x14ac:dyDescent="0.2">
      <c r="C7" t="str">
        <f>Основний!C17</f>
        <v>Береза Віктор Васильович</v>
      </c>
      <c r="E7" t="b">
        <f t="shared" si="0"/>
        <v>0</v>
      </c>
      <c r="F7" t="s">
        <v>18</v>
      </c>
      <c r="G7" t="s">
        <v>230</v>
      </c>
      <c r="H7" t="s">
        <v>1973</v>
      </c>
      <c r="I7" t="s">
        <v>1974</v>
      </c>
      <c r="J7" t="s">
        <v>963</v>
      </c>
      <c r="K7" s="12" t="s">
        <v>1975</v>
      </c>
      <c r="L7" t="s">
        <v>1976</v>
      </c>
      <c r="M7" s="12" t="s">
        <v>1977</v>
      </c>
      <c r="N7" t="s">
        <v>235</v>
      </c>
    </row>
    <row r="8" spans="3:14" ht="48" x14ac:dyDescent="0.2">
      <c r="C8" t="str">
        <f>Основний!C18</f>
        <v>Бєднов Максим Олександрович</v>
      </c>
      <c r="E8" t="b">
        <f t="shared" si="0"/>
        <v>0</v>
      </c>
      <c r="F8" t="s">
        <v>18</v>
      </c>
      <c r="G8" t="s">
        <v>246</v>
      </c>
      <c r="H8" t="s">
        <v>1978</v>
      </c>
      <c r="I8" t="s">
        <v>1979</v>
      </c>
      <c r="J8" s="12" t="s">
        <v>957</v>
      </c>
      <c r="K8" t="s">
        <v>1980</v>
      </c>
      <c r="L8" t="s">
        <v>1981</v>
      </c>
      <c r="M8" t="s">
        <v>1982</v>
      </c>
      <c r="N8" t="s">
        <v>250</v>
      </c>
    </row>
    <row r="9" spans="3:14" ht="409.6" x14ac:dyDescent="0.2">
      <c r="C9" t="str">
        <f>Основний!C19</f>
        <v>Бойко Денис Андрійович</v>
      </c>
      <c r="E9" t="b">
        <f t="shared" si="0"/>
        <v>0</v>
      </c>
      <c r="F9" t="s">
        <v>18</v>
      </c>
      <c r="G9" t="s">
        <v>251</v>
      </c>
      <c r="H9" t="s">
        <v>1983</v>
      </c>
      <c r="I9" t="s">
        <v>1984</v>
      </c>
      <c r="J9" s="12" t="s">
        <v>957</v>
      </c>
      <c r="K9" t="s">
        <v>1985</v>
      </c>
      <c r="L9" t="s">
        <v>1986</v>
      </c>
      <c r="M9" s="12" t="s">
        <v>1987</v>
      </c>
      <c r="N9" t="s">
        <v>256</v>
      </c>
    </row>
    <row r="10" spans="3:14" ht="48" x14ac:dyDescent="0.2">
      <c r="C10" t="str">
        <f>Основний!C20</f>
        <v>Буга Іван Іванович</v>
      </c>
      <c r="E10" t="b">
        <f t="shared" si="0"/>
        <v>0</v>
      </c>
      <c r="F10" t="s">
        <v>18</v>
      </c>
      <c r="G10" t="s">
        <v>257</v>
      </c>
      <c r="H10" t="s">
        <v>1988</v>
      </c>
      <c r="I10" t="s">
        <v>1989</v>
      </c>
      <c r="J10" s="12" t="s">
        <v>957</v>
      </c>
      <c r="K10" t="s">
        <v>1990</v>
      </c>
      <c r="L10" t="s">
        <v>1991</v>
      </c>
      <c r="M10" t="s">
        <v>1992</v>
      </c>
      <c r="N10" t="s">
        <v>261</v>
      </c>
    </row>
    <row r="11" spans="3:14" ht="409.6" x14ac:dyDescent="0.2">
      <c r="C11" t="str">
        <f>Основний!C21</f>
        <v>Бур'ян Євгеній Юрійович</v>
      </c>
      <c r="E11" t="b">
        <f t="shared" si="0"/>
        <v>0</v>
      </c>
      <c r="F11" t="s">
        <v>18</v>
      </c>
      <c r="G11" t="s">
        <v>1993</v>
      </c>
      <c r="H11" t="s">
        <v>1994</v>
      </c>
      <c r="I11" t="s">
        <v>1995</v>
      </c>
      <c r="J11" t="s">
        <v>963</v>
      </c>
      <c r="K11" t="s">
        <v>1996</v>
      </c>
      <c r="L11" t="s">
        <v>1997</v>
      </c>
      <c r="M11" s="12" t="s">
        <v>1998</v>
      </c>
      <c r="N11" t="s">
        <v>1999</v>
      </c>
    </row>
    <row r="12" spans="3:14" x14ac:dyDescent="0.2">
      <c r="C12" t="str">
        <f>Основний!C22</f>
        <v>Бурбелко Юрій Володимирович</v>
      </c>
      <c r="E12" t="b">
        <f t="shared" si="0"/>
        <v>0</v>
      </c>
      <c r="F12" t="s">
        <v>18</v>
      </c>
      <c r="G12" t="s">
        <v>273</v>
      </c>
      <c r="H12" t="s">
        <v>2000</v>
      </c>
      <c r="I12" t="s">
        <v>2001</v>
      </c>
      <c r="J12" t="s">
        <v>963</v>
      </c>
      <c r="K12" t="s">
        <v>2002</v>
      </c>
      <c r="L12" t="s">
        <v>2003</v>
      </c>
      <c r="M12" t="s">
        <v>2004</v>
      </c>
      <c r="N12" t="s">
        <v>278</v>
      </c>
    </row>
    <row r="13" spans="3:14" x14ac:dyDescent="0.2">
      <c r="C13" t="str">
        <f>Основний!C23</f>
        <v>Буткевич Олександр Вікторович</v>
      </c>
      <c r="E13" t="b">
        <f t="shared" si="0"/>
        <v>0</v>
      </c>
      <c r="F13" t="s">
        <v>18</v>
      </c>
      <c r="G13" t="s">
        <v>328</v>
      </c>
      <c r="H13" t="s">
        <v>2005</v>
      </c>
      <c r="I13" t="s">
        <v>2006</v>
      </c>
      <c r="J13" t="s">
        <v>963</v>
      </c>
      <c r="K13" t="s">
        <v>2007</v>
      </c>
      <c r="L13" t="s">
        <v>2008</v>
      </c>
      <c r="M13" t="s">
        <v>2009</v>
      </c>
      <c r="N13" t="s">
        <v>332</v>
      </c>
    </row>
    <row r="14" spans="3:14" x14ac:dyDescent="0.2">
      <c r="C14" t="str">
        <f>Основний!C24</f>
        <v>Буховський Леонід Валентинович</v>
      </c>
      <c r="E14" t="b">
        <f t="shared" si="0"/>
        <v>0</v>
      </c>
      <c r="F14" t="s">
        <v>28</v>
      </c>
      <c r="G14" t="s">
        <v>339</v>
      </c>
      <c r="H14" t="s">
        <v>2010</v>
      </c>
      <c r="I14" t="s">
        <v>2011</v>
      </c>
      <c r="J14" t="s">
        <v>957</v>
      </c>
      <c r="K14" t="s">
        <v>2012</v>
      </c>
      <c r="L14" t="s">
        <v>2013</v>
      </c>
      <c r="M14" t="s">
        <v>2014</v>
      </c>
      <c r="N14" t="s">
        <v>343</v>
      </c>
    </row>
    <row r="15" spans="3:14" ht="409.6" x14ac:dyDescent="0.2">
      <c r="C15" t="str">
        <f>Основний!C25</f>
        <v>Василишин Михайло Васильович</v>
      </c>
      <c r="E15" t="b">
        <f t="shared" si="0"/>
        <v>0</v>
      </c>
      <c r="F15" t="s">
        <v>18</v>
      </c>
      <c r="G15" t="s">
        <v>344</v>
      </c>
      <c r="H15" t="s">
        <v>2015</v>
      </c>
      <c r="I15" t="s">
        <v>2016</v>
      </c>
      <c r="J15" s="12" t="s">
        <v>957</v>
      </c>
      <c r="K15" s="12" t="s">
        <v>2017</v>
      </c>
      <c r="L15" s="12" t="s">
        <v>2018</v>
      </c>
      <c r="M15" s="12" t="s">
        <v>2019</v>
      </c>
      <c r="N15" t="s">
        <v>349</v>
      </c>
    </row>
    <row r="16" spans="3:14" ht="48" x14ac:dyDescent="0.2">
      <c r="C16" t="str">
        <f>Основний!C26</f>
        <v>Вдовиченко Дмитро Васильович</v>
      </c>
      <c r="E16" t="b">
        <f t="shared" si="0"/>
        <v>0</v>
      </c>
      <c r="F16" t="s">
        <v>18</v>
      </c>
      <c r="G16" t="s">
        <v>350</v>
      </c>
      <c r="H16" t="s">
        <v>2020</v>
      </c>
      <c r="I16" t="s">
        <v>2021</v>
      </c>
      <c r="J16" s="12" t="s">
        <v>957</v>
      </c>
      <c r="K16" t="s">
        <v>2022</v>
      </c>
      <c r="L16" t="s">
        <v>2023</v>
      </c>
      <c r="M16" t="s">
        <v>2024</v>
      </c>
      <c r="N16" t="s">
        <v>354</v>
      </c>
    </row>
    <row r="17" spans="3:14" x14ac:dyDescent="0.2">
      <c r="C17" t="str">
        <f>Основний!C27</f>
        <v>Вержанський Віталій Анатолійович</v>
      </c>
      <c r="E17" t="b">
        <f t="shared" si="0"/>
        <v>0</v>
      </c>
      <c r="F17" t="s">
        <v>18</v>
      </c>
      <c r="G17" t="s">
        <v>402</v>
      </c>
      <c r="H17" t="s">
        <v>2025</v>
      </c>
      <c r="I17" t="s">
        <v>2026</v>
      </c>
      <c r="J17" t="s">
        <v>957</v>
      </c>
      <c r="K17" t="s">
        <v>2027</v>
      </c>
      <c r="L17" t="s">
        <v>2028</v>
      </c>
      <c r="M17" t="s">
        <v>2029</v>
      </c>
      <c r="N17" t="s">
        <v>407</v>
      </c>
    </row>
    <row r="18" spans="3:14" ht="48" x14ac:dyDescent="0.2">
      <c r="C18" t="str">
        <f>Основний!C28</f>
        <v>Вистороп Віталій Миколайович</v>
      </c>
      <c r="E18" t="b">
        <f t="shared" si="0"/>
        <v>0</v>
      </c>
      <c r="F18" t="s">
        <v>18</v>
      </c>
      <c r="G18" t="s">
        <v>420</v>
      </c>
      <c r="H18" t="s">
        <v>2030</v>
      </c>
      <c r="I18" t="s">
        <v>2031</v>
      </c>
      <c r="J18" s="12" t="s">
        <v>957</v>
      </c>
      <c r="K18" t="s">
        <v>2032</v>
      </c>
      <c r="L18" t="s">
        <v>2033</v>
      </c>
      <c r="M18" t="s">
        <v>2034</v>
      </c>
      <c r="N18" t="s">
        <v>424</v>
      </c>
    </row>
    <row r="19" spans="3:14" ht="48" x14ac:dyDescent="0.2">
      <c r="C19" t="str">
        <f>Основний!C29</f>
        <v>Вісленко Володимир Васильович</v>
      </c>
      <c r="E19" t="b">
        <f t="shared" si="0"/>
        <v>0</v>
      </c>
      <c r="F19" t="s">
        <v>18</v>
      </c>
      <c r="G19" t="s">
        <v>431</v>
      </c>
      <c r="H19" t="s">
        <v>2035</v>
      </c>
      <c r="I19" t="s">
        <v>2036</v>
      </c>
      <c r="J19" s="12" t="s">
        <v>957</v>
      </c>
      <c r="K19" t="s">
        <v>2037</v>
      </c>
      <c r="L19" t="s">
        <v>2038</v>
      </c>
      <c r="M19" t="s">
        <v>2039</v>
      </c>
      <c r="N19" t="s">
        <v>436</v>
      </c>
    </row>
    <row r="20" spans="3:14" x14ac:dyDescent="0.2">
      <c r="C20" t="str">
        <f>Основний!C30</f>
        <v>Войтюк Андрій Віталійович</v>
      </c>
      <c r="E20" t="b">
        <f t="shared" si="0"/>
        <v>0</v>
      </c>
      <c r="F20" t="s">
        <v>18</v>
      </c>
      <c r="G20" t="s">
        <v>473</v>
      </c>
      <c r="H20" t="s">
        <v>2040</v>
      </c>
      <c r="I20" t="s">
        <v>2041</v>
      </c>
      <c r="J20" t="s">
        <v>963</v>
      </c>
      <c r="K20" t="s">
        <v>2042</v>
      </c>
      <c r="L20" t="s">
        <v>2043</v>
      </c>
      <c r="M20" t="s">
        <v>2044</v>
      </c>
      <c r="N20" t="s">
        <v>478</v>
      </c>
    </row>
    <row r="21" spans="3:14" ht="48" x14ac:dyDescent="0.2">
      <c r="C21" t="str">
        <f>Основний!C31</f>
        <v>Войтюк Олександр Михайлович</v>
      </c>
      <c r="E21" t="b">
        <f t="shared" si="0"/>
        <v>0</v>
      </c>
      <c r="F21" t="s">
        <v>18</v>
      </c>
      <c r="G21" t="s">
        <v>505</v>
      </c>
      <c r="H21" t="s">
        <v>2045</v>
      </c>
      <c r="I21" t="s">
        <v>2046</v>
      </c>
      <c r="J21" s="12" t="s">
        <v>957</v>
      </c>
      <c r="K21" t="s">
        <v>2047</v>
      </c>
      <c r="L21" t="s">
        <v>2048</v>
      </c>
      <c r="M21" t="s">
        <v>2049</v>
      </c>
      <c r="N21" t="s">
        <v>510</v>
      </c>
    </row>
    <row r="22" spans="3:14" ht="48" x14ac:dyDescent="0.2">
      <c r="C22" t="str">
        <f>Основний!C32</f>
        <v>Волковінський Анатолій Васильович</v>
      </c>
      <c r="E22" t="b">
        <f t="shared" si="0"/>
        <v>0</v>
      </c>
      <c r="F22" t="s">
        <v>18</v>
      </c>
      <c r="G22" t="s">
        <v>2050</v>
      </c>
      <c r="H22" t="s">
        <v>1948</v>
      </c>
      <c r="I22" t="s">
        <v>2051</v>
      </c>
      <c r="J22" s="12" t="s">
        <v>957</v>
      </c>
      <c r="K22" t="s">
        <v>2052</v>
      </c>
      <c r="L22" t="s">
        <v>1956</v>
      </c>
      <c r="M22" t="s">
        <v>2053</v>
      </c>
      <c r="N22" t="s">
        <v>2054</v>
      </c>
    </row>
    <row r="23" spans="3:14" ht="409.6" x14ac:dyDescent="0.2">
      <c r="C23" t="str">
        <f>Основний!C33</f>
        <v>Воловенко Андрій Володимирович</v>
      </c>
      <c r="E23" t="b">
        <f t="shared" si="0"/>
        <v>0</v>
      </c>
      <c r="F23" t="s">
        <v>18</v>
      </c>
      <c r="G23" t="s">
        <v>550</v>
      </c>
      <c r="H23" s="12" t="s">
        <v>2055</v>
      </c>
      <c r="I23" s="12" t="s">
        <v>2056</v>
      </c>
      <c r="J23" s="12" t="s">
        <v>957</v>
      </c>
      <c r="K23" s="12" t="s">
        <v>2057</v>
      </c>
      <c r="L23" s="12" t="s">
        <v>2058</v>
      </c>
      <c r="M23" s="12" t="s">
        <v>2059</v>
      </c>
      <c r="N23" t="s">
        <v>555</v>
      </c>
    </row>
    <row r="24" spans="3:14" ht="48" x14ac:dyDescent="0.2">
      <c r="C24" t="str">
        <f>Основний!C34</f>
        <v>Волосовський Артур Сергійович</v>
      </c>
      <c r="E24" t="b">
        <f t="shared" si="0"/>
        <v>0</v>
      </c>
      <c r="F24" t="s">
        <v>18</v>
      </c>
      <c r="G24" t="s">
        <v>691</v>
      </c>
      <c r="H24" t="s">
        <v>2060</v>
      </c>
      <c r="I24" t="s">
        <v>2061</v>
      </c>
      <c r="J24" s="12" t="s">
        <v>949</v>
      </c>
      <c r="K24" t="s">
        <v>2062</v>
      </c>
      <c r="L24" t="s">
        <v>2063</v>
      </c>
      <c r="M24" t="s">
        <v>2064</v>
      </c>
      <c r="N24" t="s">
        <v>696</v>
      </c>
    </row>
    <row r="25" spans="3:14" x14ac:dyDescent="0.2">
      <c r="C25" t="str">
        <f>Основний!C35</f>
        <v>Ворона Валерій Павлович</v>
      </c>
      <c r="E25" t="b">
        <f t="shared" si="0"/>
        <v>0</v>
      </c>
      <c r="F25" t="s">
        <v>18</v>
      </c>
      <c r="G25" t="s">
        <v>707</v>
      </c>
      <c r="H25" t="s">
        <v>2065</v>
      </c>
      <c r="I25" t="s">
        <v>2066</v>
      </c>
      <c r="J25" t="s">
        <v>963</v>
      </c>
      <c r="K25" t="s">
        <v>2067</v>
      </c>
      <c r="L25" t="s">
        <v>2068</v>
      </c>
      <c r="M25" t="s">
        <v>2069</v>
      </c>
      <c r="N25" t="s">
        <v>712</v>
      </c>
    </row>
    <row r="26" spans="3:14" ht="48" x14ac:dyDescent="0.2">
      <c r="C26" t="str">
        <f>Основний!C36</f>
        <v>Гарасимів Володимир Борисович</v>
      </c>
      <c r="E26" t="b">
        <f t="shared" si="0"/>
        <v>0</v>
      </c>
      <c r="F26" t="s">
        <v>18</v>
      </c>
      <c r="G26" t="s">
        <v>736</v>
      </c>
      <c r="H26" t="s">
        <v>2070</v>
      </c>
      <c r="I26" t="s">
        <v>2071</v>
      </c>
      <c r="J26" s="12" t="s">
        <v>957</v>
      </c>
      <c r="K26" t="s">
        <v>2072</v>
      </c>
      <c r="L26" t="s">
        <v>2073</v>
      </c>
      <c r="M26" t="s">
        <v>2074</v>
      </c>
      <c r="N26" t="s">
        <v>740</v>
      </c>
    </row>
    <row r="27" spans="3:14" ht="48" x14ac:dyDescent="0.2">
      <c r="C27" t="str">
        <f>Основний!C37</f>
        <v>Главацький Олександр Вікторович</v>
      </c>
      <c r="E27" t="b">
        <f t="shared" si="0"/>
        <v>0</v>
      </c>
      <c r="F27" t="s">
        <v>18</v>
      </c>
      <c r="G27" t="s">
        <v>741</v>
      </c>
      <c r="H27" t="s">
        <v>2075</v>
      </c>
      <c r="I27" t="s">
        <v>2076</v>
      </c>
      <c r="J27" s="12" t="s">
        <v>946</v>
      </c>
      <c r="K27" t="s">
        <v>2077</v>
      </c>
      <c r="L27" t="s">
        <v>2078</v>
      </c>
      <c r="M27" t="s">
        <v>2079</v>
      </c>
      <c r="N27" t="s">
        <v>745</v>
      </c>
    </row>
    <row r="28" spans="3:14" ht="409.6" x14ac:dyDescent="0.2">
      <c r="C28" t="str">
        <f>Основний!C38</f>
        <v>Глущак Ігор Васильович</v>
      </c>
      <c r="E28" t="b">
        <f t="shared" si="0"/>
        <v>0</v>
      </c>
      <c r="F28" t="s">
        <v>18</v>
      </c>
      <c r="G28" t="s">
        <v>750</v>
      </c>
      <c r="H28" t="s">
        <v>2080</v>
      </c>
      <c r="I28" t="s">
        <v>2081</v>
      </c>
      <c r="J28" s="12" t="s">
        <v>957</v>
      </c>
      <c r="K28" t="s">
        <v>2082</v>
      </c>
      <c r="L28" t="s">
        <v>2083</v>
      </c>
      <c r="M28" s="12" t="s">
        <v>2084</v>
      </c>
      <c r="N28" t="s">
        <v>754</v>
      </c>
    </row>
    <row r="29" spans="3:14" ht="48" x14ac:dyDescent="0.2">
      <c r="C29" t="str">
        <f>Основний!C39</f>
        <v>Головатий Сергій Васильович</v>
      </c>
      <c r="E29" t="b">
        <f t="shared" si="0"/>
        <v>0</v>
      </c>
      <c r="F29" t="s">
        <v>18</v>
      </c>
      <c r="G29" t="s">
        <v>755</v>
      </c>
      <c r="H29" t="s">
        <v>2085</v>
      </c>
      <c r="I29" t="s">
        <v>2086</v>
      </c>
      <c r="J29" s="12" t="s">
        <v>949</v>
      </c>
      <c r="K29" t="s">
        <v>2087</v>
      </c>
      <c r="L29" t="s">
        <v>2088</v>
      </c>
      <c r="M29" t="s">
        <v>2089</v>
      </c>
      <c r="N29" t="s">
        <v>758</v>
      </c>
    </row>
    <row r="30" spans="3:14" ht="48" x14ac:dyDescent="0.2">
      <c r="C30" t="str">
        <f>Основний!C40</f>
        <v>Головін Михайло Олександрович</v>
      </c>
      <c r="E30" t="b">
        <f t="shared" si="0"/>
        <v>0</v>
      </c>
      <c r="F30" t="s">
        <v>361</v>
      </c>
      <c r="G30" t="s">
        <v>759</v>
      </c>
      <c r="H30" t="s">
        <v>2090</v>
      </c>
      <c r="I30" t="s">
        <v>2091</v>
      </c>
      <c r="J30" s="12" t="s">
        <v>946</v>
      </c>
      <c r="K30" t="s">
        <v>2092</v>
      </c>
      <c r="L30" t="s">
        <v>2093</v>
      </c>
      <c r="M30" t="s">
        <v>2094</v>
      </c>
      <c r="N30" t="s">
        <v>763</v>
      </c>
    </row>
    <row r="31" spans="3:14" ht="409.6" x14ac:dyDescent="0.2">
      <c r="C31" t="str">
        <f>Основний!C41</f>
        <v>Голосовський Дмитро Олександрович</v>
      </c>
      <c r="E31" t="b">
        <f t="shared" si="0"/>
        <v>0</v>
      </c>
      <c r="F31" t="s">
        <v>18</v>
      </c>
      <c r="G31" t="s">
        <v>831</v>
      </c>
      <c r="H31" t="s">
        <v>2095</v>
      </c>
      <c r="I31" t="s">
        <v>2096</v>
      </c>
      <c r="J31" s="12" t="s">
        <v>957</v>
      </c>
      <c r="K31" t="s">
        <v>2097</v>
      </c>
      <c r="L31" t="s">
        <v>2098</v>
      </c>
      <c r="M31" s="12" t="s">
        <v>2099</v>
      </c>
      <c r="N31" t="s">
        <v>835</v>
      </c>
    </row>
    <row r="32" spans="3:14" ht="48" x14ac:dyDescent="0.2">
      <c r="C32" t="str">
        <f>Основний!C42</f>
        <v>Гончаренко Олександр Дмитрович</v>
      </c>
      <c r="E32" t="b">
        <f t="shared" si="0"/>
        <v>0</v>
      </c>
      <c r="F32" t="s">
        <v>18</v>
      </c>
      <c r="G32" t="s">
        <v>851</v>
      </c>
      <c r="H32" t="s">
        <v>2100</v>
      </c>
      <c r="I32" t="s">
        <v>2101</v>
      </c>
      <c r="J32" s="12" t="s">
        <v>957</v>
      </c>
      <c r="K32" t="s">
        <v>2102</v>
      </c>
      <c r="L32" t="s">
        <v>2103</v>
      </c>
      <c r="M32" t="s">
        <v>2104</v>
      </c>
      <c r="N32" t="s">
        <v>855</v>
      </c>
    </row>
    <row r="33" spans="3:14" ht="48" x14ac:dyDescent="0.2">
      <c r="C33" t="str">
        <f>Основний!C43</f>
        <v>Горецький Олександр Пилипович</v>
      </c>
      <c r="E33" t="b">
        <f t="shared" si="0"/>
        <v>0</v>
      </c>
      <c r="F33" t="s">
        <v>18</v>
      </c>
      <c r="G33" t="s">
        <v>889</v>
      </c>
      <c r="H33" t="s">
        <v>2105</v>
      </c>
      <c r="I33" t="s">
        <v>2106</v>
      </c>
      <c r="J33" s="12" t="s">
        <v>949</v>
      </c>
      <c r="K33" t="s">
        <v>2087</v>
      </c>
      <c r="L33" t="s">
        <v>2107</v>
      </c>
      <c r="M33" t="s">
        <v>2108</v>
      </c>
      <c r="N33" t="s">
        <v>892</v>
      </c>
    </row>
    <row r="34" spans="3:14" ht="48" x14ac:dyDescent="0.2">
      <c r="C34" t="str">
        <f>Основний!C44</f>
        <v>Гоцький Віталій Ігорович</v>
      </c>
      <c r="E34" t="b">
        <f t="shared" ref="E34:E65" si="1">C34=G34</f>
        <v>0</v>
      </c>
      <c r="F34" t="s">
        <v>18</v>
      </c>
      <c r="G34" t="s">
        <v>914</v>
      </c>
      <c r="H34" t="s">
        <v>2109</v>
      </c>
      <c r="I34" t="s">
        <v>2110</v>
      </c>
      <c r="J34" s="12" t="s">
        <v>957</v>
      </c>
      <c r="K34" t="s">
        <v>2111</v>
      </c>
      <c r="L34" t="s">
        <v>2112</v>
      </c>
      <c r="M34" t="s">
        <v>2113</v>
      </c>
      <c r="N34" t="s">
        <v>920</v>
      </c>
    </row>
    <row r="35" spans="3:14" ht="409.6" x14ac:dyDescent="0.2">
      <c r="C35" t="str">
        <f>Основний!C45</f>
        <v>Демишкан Михайло Володимирович</v>
      </c>
      <c r="E35" t="b">
        <f t="shared" si="1"/>
        <v>0</v>
      </c>
      <c r="F35" t="s">
        <v>18</v>
      </c>
      <c r="G35" t="s">
        <v>925</v>
      </c>
      <c r="H35" t="s">
        <v>2114</v>
      </c>
      <c r="I35" t="s">
        <v>2115</v>
      </c>
      <c r="J35" s="12" t="s">
        <v>949</v>
      </c>
      <c r="K35" s="12" t="s">
        <v>2116</v>
      </c>
      <c r="L35" t="s">
        <v>2117</v>
      </c>
      <c r="M35" s="12" t="s">
        <v>2118</v>
      </c>
      <c r="N35" t="s">
        <v>929</v>
      </c>
    </row>
    <row r="36" spans="3:14" ht="48" x14ac:dyDescent="0.2">
      <c r="C36" t="str">
        <f>Основний!C46</f>
        <v>Динька Дмитро Олександрович</v>
      </c>
      <c r="E36" t="b">
        <f t="shared" si="1"/>
        <v>0</v>
      </c>
      <c r="F36" t="s">
        <v>18</v>
      </c>
      <c r="G36" t="s">
        <v>940</v>
      </c>
      <c r="H36" t="s">
        <v>2119</v>
      </c>
      <c r="I36" t="s">
        <v>2120</v>
      </c>
      <c r="J36" s="12" t="s">
        <v>957</v>
      </c>
      <c r="K36" t="s">
        <v>2121</v>
      </c>
      <c r="L36" t="s">
        <v>2122</v>
      </c>
      <c r="M36" t="s">
        <v>2123</v>
      </c>
      <c r="N36" t="s">
        <v>945</v>
      </c>
    </row>
    <row r="37" spans="3:14" x14ac:dyDescent="0.2">
      <c r="C37" t="str">
        <f>Основний!C47</f>
        <v>Домброва Володимир Ярославович</v>
      </c>
      <c r="E37" t="b">
        <f t="shared" si="1"/>
        <v>0</v>
      </c>
    </row>
    <row r="38" spans="3:14" x14ac:dyDescent="0.2">
      <c r="C38" t="str">
        <f>Основний!C48</f>
        <v>Донець Віталій Петрович</v>
      </c>
      <c r="E38" t="b">
        <f t="shared" si="1"/>
        <v>0</v>
      </c>
    </row>
    <row r="39" spans="3:14" x14ac:dyDescent="0.2">
      <c r="C39" t="str">
        <f>Основний!C49</f>
        <v>Дрозд Ігор Анатолійович</v>
      </c>
      <c r="E39" t="b">
        <f t="shared" si="1"/>
        <v>0</v>
      </c>
    </row>
    <row r="40" spans="3:14" x14ac:dyDescent="0.2">
      <c r="C40" t="str">
        <f>Основний!C50</f>
        <v>Єрмаков Олександр Валерійович</v>
      </c>
      <c r="E40" t="b">
        <f t="shared" si="1"/>
        <v>0</v>
      </c>
    </row>
    <row r="41" spans="3:14" x14ac:dyDescent="0.2">
      <c r="C41" t="str">
        <f>Основний!C51</f>
        <v>Житник Максим Володимирович</v>
      </c>
      <c r="E41" t="b">
        <f t="shared" si="1"/>
        <v>0</v>
      </c>
    </row>
    <row r="42" spans="3:14" x14ac:dyDescent="0.2">
      <c r="C42" t="str">
        <f>Основний!C52</f>
        <v>Зеленов Артем Олександрович</v>
      </c>
      <c r="E42" t="b">
        <f t="shared" si="1"/>
        <v>0</v>
      </c>
    </row>
    <row r="43" spans="3:14" x14ac:dyDescent="0.2">
      <c r="C43" t="str">
        <f>Основний!C53</f>
        <v>Зелінський Микола Васильович</v>
      </c>
      <c r="E43" t="b">
        <f t="shared" si="1"/>
        <v>0</v>
      </c>
    </row>
    <row r="44" spans="3:14" x14ac:dyDescent="0.2">
      <c r="C44" t="str">
        <f>Основний!C54</f>
        <v>Іванов Василь Іванович</v>
      </c>
      <c r="E44" t="b">
        <f t="shared" si="1"/>
        <v>0</v>
      </c>
    </row>
    <row r="45" spans="3:14" x14ac:dyDescent="0.2">
      <c r="C45" t="str">
        <f>Основний!C55</f>
        <v>Іщенко Руслан Олександрович</v>
      </c>
      <c r="E45" t="b">
        <f t="shared" si="1"/>
        <v>0</v>
      </c>
    </row>
    <row r="46" spans="3:14" x14ac:dyDescent="0.2">
      <c r="C46" t="str">
        <f>Основний!C56</f>
        <v>Капарчук Олег Іванович</v>
      </c>
      <c r="E46" t="b">
        <f t="shared" si="1"/>
        <v>0</v>
      </c>
    </row>
    <row r="47" spans="3:14" x14ac:dyDescent="0.2">
      <c r="C47" t="str">
        <f>Основний!C57</f>
        <v>Карташов Вячеслав Васильович</v>
      </c>
      <c r="E47" t="b">
        <f t="shared" si="1"/>
        <v>0</v>
      </c>
    </row>
    <row r="48" spans="3:14" x14ac:dyDescent="0.2">
      <c r="C48" t="str">
        <f>Основний!C58</f>
        <v>Карташов Дмитро Володимирович</v>
      </c>
      <c r="E48" t="b">
        <f t="shared" si="1"/>
        <v>0</v>
      </c>
    </row>
    <row r="49" spans="3:5" x14ac:dyDescent="0.2">
      <c r="C49" t="str">
        <f>Основний!C59</f>
        <v>Кириченко Андрій Григорович</v>
      </c>
      <c r="E49" t="b">
        <f t="shared" si="1"/>
        <v>0</v>
      </c>
    </row>
    <row r="50" spans="3:5" x14ac:dyDescent="0.2">
      <c r="C50" t="str">
        <f>Основний!C60</f>
        <v>Кириченко Микола Григорович</v>
      </c>
      <c r="E50" t="b">
        <f t="shared" si="1"/>
        <v>0</v>
      </c>
    </row>
    <row r="51" spans="3:5" x14ac:dyDescent="0.2">
      <c r="C51" t="str">
        <f>Основний!C61</f>
        <v>Клейноцький Станіслав Олександрович</v>
      </c>
      <c r="E51" t="b">
        <f t="shared" si="1"/>
        <v>0</v>
      </c>
    </row>
    <row r="52" spans="3:5" x14ac:dyDescent="0.2">
      <c r="C52" t="str">
        <f>Основний!C62</f>
        <v>Ковалинський Володимир Анатолійович</v>
      </c>
      <c r="E52" t="b">
        <f t="shared" si="1"/>
        <v>0</v>
      </c>
    </row>
    <row r="53" spans="3:5" x14ac:dyDescent="0.2">
      <c r="C53" t="str">
        <f>Основний!C63</f>
        <v>Козин Юрій Олександрович</v>
      </c>
      <c r="E53" t="b">
        <f t="shared" si="1"/>
        <v>0</v>
      </c>
    </row>
    <row r="54" spans="3:5" x14ac:dyDescent="0.2">
      <c r="C54" t="str">
        <f>Основний!C64</f>
        <v>Козловський Ростислав Миколайович</v>
      </c>
      <c r="E54" t="b">
        <f t="shared" si="1"/>
        <v>0</v>
      </c>
    </row>
    <row r="55" spans="3:5" x14ac:dyDescent="0.2">
      <c r="C55" t="str">
        <f>Основний!C65</f>
        <v>Коломійчук Роман Геннадійович</v>
      </c>
      <c r="E55" t="b">
        <f t="shared" si="1"/>
        <v>0</v>
      </c>
    </row>
    <row r="56" spans="3:5" x14ac:dyDescent="0.2">
      <c r="C56" t="str">
        <f>Основний!C66</f>
        <v>Кондратюк Сергій Володирович</v>
      </c>
      <c r="E56" t="b">
        <f t="shared" si="1"/>
        <v>0</v>
      </c>
    </row>
    <row r="57" spans="3:5" x14ac:dyDescent="0.2">
      <c r="C57" t="str">
        <f>Основний!C67</f>
        <v>Концевич Богдан В'ячеславович</v>
      </c>
      <c r="E57" t="b">
        <f t="shared" si="1"/>
        <v>0</v>
      </c>
    </row>
    <row r="58" spans="3:5" x14ac:dyDescent="0.2">
      <c r="C58" t="str">
        <f>Основний!C68</f>
        <v>Конюх Михайло Олександрович</v>
      </c>
      <c r="E58" t="b">
        <f t="shared" si="1"/>
        <v>0</v>
      </c>
    </row>
    <row r="59" spans="3:5" x14ac:dyDescent="0.2">
      <c r="C59" t="str">
        <f>Основний!C69</f>
        <v>Коротков Олександр Сергійович</v>
      </c>
      <c r="E59" t="b">
        <f t="shared" si="1"/>
        <v>0</v>
      </c>
    </row>
    <row r="60" spans="3:5" x14ac:dyDescent="0.2">
      <c r="C60" t="str">
        <f>Основний!C70</f>
        <v>Кортун Владислав Михайлович</v>
      </c>
      <c r="E60" t="b">
        <f t="shared" si="1"/>
        <v>0</v>
      </c>
    </row>
    <row r="61" spans="3:5" x14ac:dyDescent="0.2">
      <c r="C61" t="str">
        <f>Основний!C71</f>
        <v>Костецький Юрій Людвигович</v>
      </c>
      <c r="E61" t="b">
        <f t="shared" si="1"/>
        <v>0</v>
      </c>
    </row>
    <row r="62" spans="3:5" x14ac:dyDescent="0.2">
      <c r="C62" t="str">
        <f>Основний!C72</f>
        <v>Костінський Володимир Володимирович</v>
      </c>
      <c r="E62" t="b">
        <f t="shared" si="1"/>
        <v>0</v>
      </c>
    </row>
    <row r="63" spans="3:5" x14ac:dyDescent="0.2">
      <c r="C63" t="str">
        <f>Основний!C73</f>
        <v>Косюк Максим Васильович</v>
      </c>
      <c r="E63" t="b">
        <f t="shared" si="1"/>
        <v>0</v>
      </c>
    </row>
    <row r="64" spans="3:5" x14ac:dyDescent="0.2">
      <c r="C64" t="str">
        <f>Основний!C74</f>
        <v>Котович Ігор Миколайович</v>
      </c>
      <c r="E64" t="b">
        <f t="shared" si="1"/>
        <v>0</v>
      </c>
    </row>
    <row r="65" spans="3:5" x14ac:dyDescent="0.2">
      <c r="C65" t="str">
        <f>Основний!C75</f>
        <v>Кравець Валерій Іванович</v>
      </c>
      <c r="E65" t="b">
        <f t="shared" si="1"/>
        <v>0</v>
      </c>
    </row>
    <row r="66" spans="3:5" x14ac:dyDescent="0.2">
      <c r="C66" t="str">
        <f>Основний!C76</f>
        <v>Криклюк Олександр Вікторович</v>
      </c>
      <c r="E66" t="b">
        <f t="shared" ref="E66:E93" si="2">C66=G66</f>
        <v>0</v>
      </c>
    </row>
    <row r="67" spans="3:5" x14ac:dyDescent="0.2">
      <c r="C67" t="str">
        <f>Основний!C77</f>
        <v>Крутяк Василь Васильович</v>
      </c>
      <c r="E67" t="b">
        <f t="shared" si="2"/>
        <v>0</v>
      </c>
    </row>
    <row r="68" spans="3:5" x14ac:dyDescent="0.2">
      <c r="C68" t="str">
        <f>Основний!C78</f>
        <v>Кузьменко Віктор Володимирович</v>
      </c>
      <c r="E68" t="b">
        <f t="shared" si="2"/>
        <v>0</v>
      </c>
    </row>
    <row r="69" spans="3:5" x14ac:dyDescent="0.2">
      <c r="C69" t="str">
        <f>Основний!C79</f>
        <v>Кузьмін Євгеній Миколайович</v>
      </c>
      <c r="E69" t="b">
        <f t="shared" si="2"/>
        <v>0</v>
      </c>
    </row>
    <row r="70" spans="3:5" x14ac:dyDescent="0.2">
      <c r="C70" t="str">
        <f>Основний!C80</f>
        <v>Кукуруза Сергій Петрович</v>
      </c>
      <c r="E70" t="b">
        <f t="shared" si="2"/>
        <v>0</v>
      </c>
    </row>
    <row r="71" spans="3:5" x14ac:dyDescent="0.2">
      <c r="C71" t="str">
        <f>Основний!C81</f>
        <v>Кулеша Микола Олександрович</v>
      </c>
      <c r="E71" t="b">
        <f t="shared" si="2"/>
        <v>0</v>
      </c>
    </row>
    <row r="72" spans="3:5" x14ac:dyDescent="0.2">
      <c r="C72" t="str">
        <f>Основний!C82</f>
        <v>Купрієнко Дмитро Олександрович</v>
      </c>
      <c r="E72" t="b">
        <f t="shared" si="2"/>
        <v>0</v>
      </c>
    </row>
    <row r="73" spans="3:5" x14ac:dyDescent="0.2">
      <c r="C73" t="str">
        <f>Основний!C83</f>
        <v>Кухарук Володимир Олегович</v>
      </c>
      <c r="E73" t="b">
        <f t="shared" si="2"/>
        <v>0</v>
      </c>
    </row>
    <row r="74" spans="3:5" x14ac:dyDescent="0.2">
      <c r="C74" t="str">
        <f>Основний!C84</f>
        <v>Кучук Вадим Володимирович</v>
      </c>
      <c r="E74" t="b">
        <f t="shared" si="2"/>
        <v>0</v>
      </c>
    </row>
    <row r="75" spans="3:5" x14ac:dyDescent="0.2">
      <c r="C75" t="str">
        <f>Основний!C85</f>
        <v>Кушнір Григорій Миколайович</v>
      </c>
      <c r="E75" t="b">
        <f t="shared" si="2"/>
        <v>0</v>
      </c>
    </row>
    <row r="76" spans="3:5" x14ac:dyDescent="0.2">
      <c r="C76" t="str">
        <f>Основний!C86</f>
        <v>Лапчук Андрій Юрійович</v>
      </c>
      <c r="E76" t="b">
        <f t="shared" si="2"/>
        <v>0</v>
      </c>
    </row>
    <row r="77" spans="3:5" x14ac:dyDescent="0.2">
      <c r="C77" t="str">
        <f>Основний!C87</f>
        <v>Левицький Сергій Леонідович</v>
      </c>
      <c r="E77" t="b">
        <f t="shared" si="2"/>
        <v>0</v>
      </c>
    </row>
    <row r="78" spans="3:5" x14ac:dyDescent="0.2">
      <c r="C78" t="str">
        <f>Основний!C88</f>
        <v>Лежнюк Вадим Вікторович</v>
      </c>
      <c r="E78" t="b">
        <f t="shared" si="2"/>
        <v>0</v>
      </c>
    </row>
    <row r="79" spans="3:5" x14ac:dyDescent="0.2">
      <c r="C79" t="str">
        <f>Основний!C89</f>
        <v>Лисак Олександр Васильович</v>
      </c>
      <c r="E79" t="b">
        <f t="shared" si="2"/>
        <v>0</v>
      </c>
    </row>
    <row r="80" spans="3:5" x14ac:dyDescent="0.2">
      <c r="C80" t="str">
        <f>Основний!C90</f>
        <v>Литовченко Костянтин Анатолійович</v>
      </c>
      <c r="E80" t="b">
        <f t="shared" si="2"/>
        <v>0</v>
      </c>
    </row>
    <row r="81" spans="3:7" x14ac:dyDescent="0.2">
      <c r="C81" t="str">
        <f>Основний!C91</f>
        <v>Ліщук Віктор Анатолійович</v>
      </c>
      <c r="E81" t="b">
        <f t="shared" si="2"/>
        <v>0</v>
      </c>
    </row>
    <row r="82" spans="3:7" x14ac:dyDescent="0.2">
      <c r="C82" t="str">
        <f>Основний!C92</f>
        <v>Лук'янчук Віталій Юрійович</v>
      </c>
      <c r="E82" t="b">
        <f t="shared" si="2"/>
        <v>0</v>
      </c>
    </row>
    <row r="83" spans="3:7" x14ac:dyDescent="0.2">
      <c r="C83" t="str">
        <f>Основний!C93</f>
        <v>Лукацький Сергій Олександрович</v>
      </c>
      <c r="E83" t="b">
        <f t="shared" si="2"/>
        <v>0</v>
      </c>
    </row>
    <row r="84" spans="3:7" x14ac:dyDescent="0.2">
      <c r="C84" t="str">
        <f>Основний!C94</f>
        <v>Луценко Денис Васильович</v>
      </c>
      <c r="E84" t="b">
        <f t="shared" si="2"/>
        <v>0</v>
      </c>
    </row>
    <row r="85" spans="3:7" x14ac:dyDescent="0.2">
      <c r="C85" t="str">
        <f>Основний!C95</f>
        <v>Луценко Юрій Георгійович</v>
      </c>
      <c r="E85" t="b">
        <f t="shared" si="2"/>
        <v>0</v>
      </c>
    </row>
    <row r="86" spans="3:7" x14ac:dyDescent="0.2">
      <c r="C86" t="str">
        <f>Основний!C96</f>
        <v>Мазурек Сергій Карпович</v>
      </c>
      <c r="E86" t="b">
        <f t="shared" si="2"/>
        <v>0</v>
      </c>
      <c r="G86" s="12"/>
    </row>
    <row r="87" spans="3:7" x14ac:dyDescent="0.2">
      <c r="C87" t="str">
        <f>Основний!C97</f>
        <v>Макодзьоб Олег Петрович</v>
      </c>
      <c r="E87" t="b">
        <f t="shared" si="2"/>
        <v>0</v>
      </c>
    </row>
    <row r="88" spans="3:7" x14ac:dyDescent="0.2">
      <c r="C88" t="str">
        <f>Основний!C98</f>
        <v>Малюта Дмитро Павлович</v>
      </c>
      <c r="E88" t="b">
        <f t="shared" si="2"/>
        <v>0</v>
      </c>
    </row>
    <row r="89" spans="3:7" x14ac:dyDescent="0.2">
      <c r="C89" t="str">
        <f>Основний!C99</f>
        <v>Маргітич Василь Васильович</v>
      </c>
      <c r="E89" t="b">
        <f t="shared" si="2"/>
        <v>0</v>
      </c>
    </row>
    <row r="90" spans="3:7" x14ac:dyDescent="0.2">
      <c r="C90" t="str">
        <f>Основний!C100</f>
        <v>Марусич Денис Леонідович</v>
      </c>
      <c r="E90" t="b">
        <f t="shared" si="2"/>
        <v>0</v>
      </c>
    </row>
    <row r="91" spans="3:7" x14ac:dyDescent="0.2">
      <c r="C91" t="str">
        <f>Основний!C101</f>
        <v>Матвієнко Віталій Сергійович</v>
      </c>
      <c r="E91" t="b">
        <f t="shared" si="2"/>
        <v>0</v>
      </c>
    </row>
    <row r="92" spans="3:7" x14ac:dyDescent="0.2">
      <c r="C92" t="str">
        <f>Основний!C102</f>
        <v>Мельник Олег Любомирович</v>
      </c>
      <c r="E92" t="b">
        <f t="shared" si="2"/>
        <v>0</v>
      </c>
    </row>
    <row r="93" spans="3:7" x14ac:dyDescent="0.2">
      <c r="C93" t="str">
        <f>Основний!C103</f>
        <v>Мельник Сергій Вікторович</v>
      </c>
      <c r="E93" t="b">
        <f t="shared" si="2"/>
        <v>0</v>
      </c>
    </row>
    <row r="94" spans="3:7" x14ac:dyDescent="0.2">
      <c r="C94" t="str">
        <f>Основний!C104</f>
        <v>Милостивий Андрій Вікторович</v>
      </c>
    </row>
    <row r="95" spans="3:7" x14ac:dyDescent="0.2">
      <c r="C95" t="str">
        <f>Основний!C105</f>
        <v>Миненко Іван Миколайович</v>
      </c>
    </row>
    <row r="96" spans="3:7" x14ac:dyDescent="0.2">
      <c r="C96" t="str">
        <f>Основний!C106</f>
        <v>Мокрицький Сергій Володимирович</v>
      </c>
    </row>
    <row r="97" spans="3:3" x14ac:dyDescent="0.2">
      <c r="C97" t="str">
        <f>Основний!C107</f>
        <v>Моря Сергій Анатолійович</v>
      </c>
    </row>
    <row r="98" spans="3:3" x14ac:dyDescent="0.2">
      <c r="C98" t="str">
        <f>Основний!C108</f>
        <v>Мунька Роман Володимирович</v>
      </c>
    </row>
    <row r="99" spans="3:3" x14ac:dyDescent="0.2">
      <c r="C99" t="str">
        <f>Основний!C109</f>
        <v>Муха Сергій Васильович</v>
      </c>
    </row>
    <row r="100" spans="3:3" x14ac:dyDescent="0.2">
      <c r="C100" t="str">
        <f>Основний!C110</f>
        <v>Назарко Степан Юрійович</v>
      </c>
    </row>
    <row r="101" spans="3:3" x14ac:dyDescent="0.2">
      <c r="C101" t="str">
        <f>Основний!C111</f>
        <v>Небелиця Роман Віталійович</v>
      </c>
    </row>
    <row r="102" spans="3:3" x14ac:dyDescent="0.2">
      <c r="C102" t="str">
        <f>Основний!C112</f>
        <v>Недбальський Дмитро Анатолійович</v>
      </c>
    </row>
    <row r="103" spans="3:3" x14ac:dyDescent="0.2">
      <c r="C103" t="str">
        <f>Основний!C113</f>
        <v>Овсієнко Олександр Анатолійович</v>
      </c>
    </row>
    <row r="104" spans="3:3" x14ac:dyDescent="0.2">
      <c r="C104" t="str">
        <f>Основний!C114</f>
        <v>Омельченко Микола Миколайович</v>
      </c>
    </row>
    <row r="105" spans="3:3" x14ac:dyDescent="0.2">
      <c r="C105" t="str">
        <f>Основний!C115</f>
        <v>Омельчук Олександр Володимирович</v>
      </c>
    </row>
    <row r="106" spans="3:3" x14ac:dyDescent="0.2">
      <c r="C106" t="str">
        <f>Основний!C116</f>
        <v>Орленко Олексій Юрійович</v>
      </c>
    </row>
  </sheetData>
  <conditionalFormatting sqref="A1:A1048576 C1:C1048576 A14:A1048576 A1:A10 C1:C1048576 G7:G12">
    <cfRule type="duplicateValues" dxfId="21" priority="4"/>
  </conditionalFormatting>
  <conditionalFormatting sqref="A7 G1 G57:G1048576 G27:G55 G5:G12 C1:C1048576 G3">
    <cfRule type="duplicateValues" dxfId="20" priority="5"/>
  </conditionalFormatting>
  <conditionalFormatting sqref="G4">
    <cfRule type="duplicateValues" dxfId="19" priority="2"/>
    <cfRule type="duplicateValues" dxfId="18" priority="3"/>
  </conditionalFormatting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627"/>
  <sheetViews>
    <sheetView zoomScaleNormal="100" workbookViewId="0">
      <pane ySplit="1" topLeftCell="A3" activePane="bottomLeft" state="frozen"/>
      <selection pane="bottomLeft" activeCell="H24" sqref="H24"/>
    </sheetView>
  </sheetViews>
  <sheetFormatPr baseColWidth="10" defaultColWidth="8.83203125" defaultRowHeight="15" customHeight="1" x14ac:dyDescent="0.2"/>
  <cols>
    <col min="1" max="1" width="7.1640625" customWidth="1"/>
    <col min="2" max="2" width="38.5" customWidth="1"/>
    <col min="3" max="3" width="13.5" customWidth="1"/>
    <col min="4" max="4" width="16.5" style="12" customWidth="1"/>
    <col min="5" max="5" width="7.5" style="12" customWidth="1"/>
    <col min="6" max="6" width="14.5" customWidth="1"/>
    <col min="7" max="7" width="6.1640625" style="12" customWidth="1"/>
    <col min="8" max="8" width="14.83203125" customWidth="1"/>
    <col min="9" max="9" width="6.6640625" style="12" customWidth="1"/>
    <col min="10" max="10" width="49.5" customWidth="1"/>
    <col min="11" max="11" width="11.5" style="16" customWidth="1"/>
    <col min="12" max="12" width="42.1640625" customWidth="1"/>
    <col min="13" max="14" width="11.5" style="16" customWidth="1"/>
    <col min="16" max="16" width="10.83203125" customWidth="1"/>
  </cols>
  <sheetData>
    <row r="1" spans="1:16" s="17" customFormat="1" ht="32.25" customHeight="1" x14ac:dyDescent="0.2">
      <c r="A1" s="17" t="str">
        <f t="array" ref="A1:A170">Основний!A10:A179</f>
        <v>№ з/п</v>
      </c>
      <c r="B1" s="17" t="str">
        <f t="array" ref="B1:B170">CONCATENATE("", Основний!C10:C179)</f>
        <v>ПІБ</v>
      </c>
      <c r="C1" s="17" t="str">
        <f t="array" ref="C1:C170">CONCATENATE("", TEXT(Основний!F10:F179,"dd.mm.yyyy"))</f>
        <v>Дата народження</v>
      </c>
      <c r="D1" s="18" t="str">
        <f t="array" ref="D1:D170">CONCATENATE("", Основний!H10:H179)</f>
        <v>ідентифікаційний код</v>
      </c>
      <c r="E1" s="18" t="s">
        <v>2124</v>
      </c>
      <c r="F1" s="18" t="str">
        <f t="array" ref="F1:F170">CONCATENATE("", Основний!I10:I179)</f>
        <v>військовий квиток</v>
      </c>
      <c r="G1" s="18" t="s">
        <v>2124</v>
      </c>
      <c r="H1" s="18" t="e">
        <f t="array" ref="H1">CONCATENATE("", Основний!#REF!)</f>
        <v>#REF!</v>
      </c>
      <c r="I1" s="18" t="s">
        <v>2124</v>
      </c>
      <c r="J1" s="19" t="s">
        <v>2125</v>
      </c>
      <c r="K1" s="18" t="s">
        <v>2126</v>
      </c>
      <c r="L1" s="19" t="s">
        <v>2127</v>
      </c>
      <c r="M1" s="18" t="s">
        <v>2128</v>
      </c>
      <c r="N1" s="18" t="s">
        <v>2129</v>
      </c>
    </row>
    <row r="2" spans="1:16" ht="15" hidden="1" customHeight="1" x14ac:dyDescent="0.2">
      <c r="A2">
        <v>0</v>
      </c>
      <c r="B2" t="str">
        <v/>
      </c>
      <c r="C2" s="20" t="str">
        <v>00.01.1900</v>
      </c>
      <c r="D2" s="12" t="str">
        <v/>
      </c>
      <c r="F2" t="str">
        <v/>
      </c>
      <c r="J2" s="21" t="s">
        <v>294</v>
      </c>
      <c r="K2" s="22" t="s">
        <v>294</v>
      </c>
      <c r="L2" s="21" t="s">
        <v>294</v>
      </c>
      <c r="M2" s="22" t="s">
        <v>294</v>
      </c>
      <c r="N2" s="22" t="s">
        <v>294</v>
      </c>
      <c r="O2" t="e">
        <f>DATEVALUE(C2) &lt;&gt; INT(LEFT(D2,5)) +1</f>
        <v>#VALUE!</v>
      </c>
    </row>
    <row r="3" spans="1:16" ht="16" x14ac:dyDescent="0.2">
      <c r="A3">
        <v>1</v>
      </c>
      <c r="B3" t="str">
        <v>Алікін Ігор Валерійович</v>
      </c>
      <c r="C3" s="23" t="str">
        <v>24.11.1979</v>
      </c>
      <c r="D3" s="12" t="str">
        <v>2918214695</v>
      </c>
      <c r="E3" s="12">
        <f t="shared" ref="E3:E34" si="0">IF(D3="", "", LEN(D3))</f>
        <v>10</v>
      </c>
      <c r="F3" t="str">
        <v>АГ 628967</v>
      </c>
      <c r="G3" s="12">
        <f t="shared" ref="G3:G34" si="1">IF(F3="", "", LEN(F3))</f>
        <v>9</v>
      </c>
      <c r="I3" s="12" t="str">
        <f t="shared" ref="I3:I34" si="2">IF(H3="", "", LEN(H3))</f>
        <v/>
      </c>
      <c r="J3" t="s">
        <v>2130</v>
      </c>
      <c r="K3" s="24" t="b">
        <f t="shared" ref="K3:K66" si="3">IF(J3="", "", B3=J3)</f>
        <v>0</v>
      </c>
      <c r="M3" s="24" t="str">
        <f t="shared" ref="M3:M34" si="4">IF(L3="", "", B3=L3)</f>
        <v/>
      </c>
      <c r="N3" s="24" t="str">
        <f t="shared" ref="N3:N34" si="5">IF(L3="", "", J3=L3)</f>
        <v/>
      </c>
      <c r="O3" t="b">
        <f>DATEVALUE(C3) &lt;&gt; INT(LEFT(D3,5)) +1</f>
        <v>0</v>
      </c>
      <c r="P3">
        <f>DATEVALUE(C3)</f>
        <v>29183</v>
      </c>
    </row>
    <row r="4" spans="1:16" ht="16" x14ac:dyDescent="0.2">
      <c r="A4">
        <v>2</v>
      </c>
      <c r="B4" t="str">
        <v>Андрійченко Павло Валентинович</v>
      </c>
      <c r="C4" s="20" t="str">
        <v>18.08.1998</v>
      </c>
      <c r="D4" s="12" t="str">
        <v>3602408693</v>
      </c>
      <c r="E4" s="12">
        <f t="shared" si="0"/>
        <v>10</v>
      </c>
      <c r="F4" t="str">
        <v>АГ 486424</v>
      </c>
      <c r="G4" s="12">
        <f t="shared" si="1"/>
        <v>9</v>
      </c>
      <c r="I4" s="12" t="str">
        <f t="shared" si="2"/>
        <v/>
      </c>
      <c r="J4" t="s">
        <v>2131</v>
      </c>
      <c r="K4" s="16" t="b">
        <f t="shared" si="3"/>
        <v>0</v>
      </c>
      <c r="M4" s="16" t="str">
        <f t="shared" si="4"/>
        <v/>
      </c>
      <c r="N4" s="16" t="str">
        <f t="shared" si="5"/>
        <v/>
      </c>
      <c r="O4" t="b">
        <f>DATEVALUE(C4) &lt;&gt; INT(LEFT(D4,5)) +1</f>
        <v>0</v>
      </c>
    </row>
    <row r="5" spans="1:16" ht="16" x14ac:dyDescent="0.2">
      <c r="A5">
        <v>3</v>
      </c>
      <c r="B5" t="str">
        <v>Балега Сергій Андрійович</v>
      </c>
      <c r="C5" s="20" t="str">
        <v>15.12.1993</v>
      </c>
      <c r="D5" s="12" t="str">
        <v>3431710992</v>
      </c>
      <c r="E5" s="12">
        <f t="shared" si="0"/>
        <v>10</v>
      </c>
      <c r="F5" t="str">
        <v>АГ 486405</v>
      </c>
      <c r="G5" s="12">
        <f t="shared" si="1"/>
        <v>9</v>
      </c>
      <c r="I5" s="12" t="str">
        <f t="shared" si="2"/>
        <v/>
      </c>
      <c r="J5" t="s">
        <v>2132</v>
      </c>
      <c r="K5" s="16" t="b">
        <f t="shared" si="3"/>
        <v>0</v>
      </c>
      <c r="M5" s="16" t="str">
        <f t="shared" si="4"/>
        <v/>
      </c>
      <c r="N5" s="16" t="str">
        <f t="shared" si="5"/>
        <v/>
      </c>
      <c r="O5" t="b">
        <f>DATEVALUE(C5) &lt;&gt; INT(LEFT(D5,5)) +1</f>
        <v>0</v>
      </c>
    </row>
    <row r="6" spans="1:16" ht="16" x14ac:dyDescent="0.2">
      <c r="A6">
        <v>4</v>
      </c>
      <c r="B6" t="str">
        <v>Безверхий Микола Олександрович</v>
      </c>
      <c r="C6" s="20" t="str">
        <v>13.06.1987</v>
      </c>
      <c r="D6" s="12" t="str">
        <v>3194014372</v>
      </c>
      <c r="E6" s="12">
        <f t="shared" si="0"/>
        <v>10</v>
      </c>
      <c r="F6" t="str">
        <v>СО 048189</v>
      </c>
      <c r="G6" s="12">
        <f t="shared" si="1"/>
        <v>9</v>
      </c>
      <c r="I6" s="12" t="str">
        <f t="shared" si="2"/>
        <v/>
      </c>
      <c r="J6" t="s">
        <v>2133</v>
      </c>
      <c r="K6" s="16" t="b">
        <f t="shared" si="3"/>
        <v>0</v>
      </c>
      <c r="M6" s="16" t="str">
        <f t="shared" si="4"/>
        <v/>
      </c>
      <c r="N6" s="16" t="str">
        <f t="shared" si="5"/>
        <v/>
      </c>
    </row>
    <row r="7" spans="1:16" ht="16" x14ac:dyDescent="0.2">
      <c r="A7">
        <v>5</v>
      </c>
      <c r="B7" t="str">
        <v>Бендковський Сергій Андрійович</v>
      </c>
      <c r="C7" s="20" t="str">
        <v>14.08.1993</v>
      </c>
      <c r="D7" s="12" t="str">
        <v>3419405456</v>
      </c>
      <c r="E7" s="12">
        <f t="shared" si="0"/>
        <v>10</v>
      </c>
      <c r="F7" t="str">
        <v>АГ 480921</v>
      </c>
      <c r="G7" s="12">
        <f t="shared" si="1"/>
        <v>9</v>
      </c>
      <c r="I7" s="12" t="str">
        <f t="shared" si="2"/>
        <v/>
      </c>
      <c r="J7" t="s">
        <v>2134</v>
      </c>
      <c r="K7" s="16" t="b">
        <f t="shared" si="3"/>
        <v>0</v>
      </c>
      <c r="M7" s="16" t="str">
        <f t="shared" si="4"/>
        <v/>
      </c>
      <c r="N7" s="16" t="str">
        <f t="shared" si="5"/>
        <v/>
      </c>
    </row>
    <row r="8" spans="1:16" ht="16" x14ac:dyDescent="0.2">
      <c r="A8">
        <v>6</v>
      </c>
      <c r="B8" t="str">
        <v>Береза Віктор Васильович</v>
      </c>
      <c r="C8" s="20" t="str">
        <v>31.07.1989</v>
      </c>
      <c r="D8" s="12" t="str">
        <v>3271921475</v>
      </c>
      <c r="E8" s="12">
        <f t="shared" si="0"/>
        <v>10</v>
      </c>
      <c r="F8" t="str">
        <v>АГ 479322</v>
      </c>
      <c r="G8" s="12">
        <f t="shared" si="1"/>
        <v>9</v>
      </c>
      <c r="I8" s="12" t="str">
        <f t="shared" si="2"/>
        <v/>
      </c>
      <c r="J8" t="s">
        <v>2135</v>
      </c>
      <c r="K8" s="16" t="b">
        <f t="shared" si="3"/>
        <v>0</v>
      </c>
      <c r="M8" s="16" t="str">
        <f t="shared" si="4"/>
        <v/>
      </c>
      <c r="N8" s="16" t="str">
        <f t="shared" si="5"/>
        <v/>
      </c>
    </row>
    <row r="9" spans="1:16" ht="16" x14ac:dyDescent="0.2">
      <c r="A9">
        <v>7</v>
      </c>
      <c r="B9" t="str">
        <v>Бєднов Максим Олександрович</v>
      </c>
      <c r="C9" s="20" t="str">
        <v>16.12.1986</v>
      </c>
      <c r="D9" s="12" t="str">
        <v>3176100554</v>
      </c>
      <c r="E9" s="12">
        <f t="shared" si="0"/>
        <v>10</v>
      </c>
      <c r="F9" t="str">
        <v>АГ 167772</v>
      </c>
      <c r="G9" s="12">
        <f t="shared" si="1"/>
        <v>9</v>
      </c>
      <c r="I9" s="12" t="str">
        <f t="shared" si="2"/>
        <v/>
      </c>
      <c r="J9" t="s">
        <v>2136</v>
      </c>
      <c r="K9" s="16" t="b">
        <f t="shared" si="3"/>
        <v>0</v>
      </c>
      <c r="M9" s="16" t="str">
        <f t="shared" si="4"/>
        <v/>
      </c>
      <c r="N9" s="16" t="str">
        <f t="shared" si="5"/>
        <v/>
      </c>
    </row>
    <row r="10" spans="1:16" ht="16" x14ac:dyDescent="0.2">
      <c r="A10">
        <v>8</v>
      </c>
      <c r="B10" t="str">
        <v>Бойко Денис Андрійович</v>
      </c>
      <c r="C10" s="20" t="str">
        <v>26.05.1993</v>
      </c>
      <c r="D10" s="12" t="str">
        <v>3411407798</v>
      </c>
      <c r="E10" s="12">
        <f t="shared" si="0"/>
        <v>10</v>
      </c>
      <c r="F10" t="str">
        <v>АГ167778</v>
      </c>
      <c r="G10" s="12">
        <f t="shared" si="1"/>
        <v>8</v>
      </c>
      <c r="I10" s="12" t="str">
        <f t="shared" si="2"/>
        <v/>
      </c>
      <c r="J10" t="s">
        <v>2137</v>
      </c>
      <c r="K10" s="16" t="b">
        <f t="shared" si="3"/>
        <v>0</v>
      </c>
      <c r="M10" s="16" t="str">
        <f t="shared" si="4"/>
        <v/>
      </c>
      <c r="N10" s="16" t="str">
        <f t="shared" si="5"/>
        <v/>
      </c>
    </row>
    <row r="11" spans="1:16" ht="16" x14ac:dyDescent="0.2">
      <c r="A11">
        <v>9</v>
      </c>
      <c r="B11" t="str">
        <v>Буга Іван Іванович</v>
      </c>
      <c r="C11" s="20" t="str">
        <v>08.01.1988</v>
      </c>
      <c r="D11" s="12" t="str">
        <v>3214909813</v>
      </c>
      <c r="E11" s="12">
        <f t="shared" si="0"/>
        <v>10</v>
      </c>
      <c r="F11" t="str">
        <v>АГ 481580</v>
      </c>
      <c r="G11" s="12">
        <f t="shared" si="1"/>
        <v>9</v>
      </c>
      <c r="I11" s="12" t="str">
        <f t="shared" si="2"/>
        <v/>
      </c>
      <c r="J11" t="s">
        <v>2138</v>
      </c>
      <c r="K11" s="16" t="b">
        <f t="shared" si="3"/>
        <v>0</v>
      </c>
      <c r="M11" s="16" t="str">
        <f t="shared" si="4"/>
        <v/>
      </c>
      <c r="N11" s="16" t="str">
        <f t="shared" si="5"/>
        <v/>
      </c>
    </row>
    <row r="12" spans="1:16" ht="16" x14ac:dyDescent="0.2">
      <c r="A12">
        <v>10</v>
      </c>
      <c r="B12" t="str">
        <v>Бур'ян Євгеній Юрійович</v>
      </c>
      <c r="C12" s="20" t="str">
        <v>04.01.1999</v>
      </c>
      <c r="D12" s="12" t="str">
        <v>3616310470</v>
      </c>
      <c r="E12" s="12">
        <f t="shared" si="0"/>
        <v>10</v>
      </c>
      <c r="F12" t="str">
        <v>АГ 167647</v>
      </c>
      <c r="G12" s="12">
        <f t="shared" si="1"/>
        <v>9</v>
      </c>
      <c r="I12" s="12" t="str">
        <f t="shared" si="2"/>
        <v/>
      </c>
      <c r="J12" t="s">
        <v>2139</v>
      </c>
      <c r="K12" s="16" t="b">
        <f t="shared" si="3"/>
        <v>0</v>
      </c>
      <c r="M12" s="16" t="str">
        <f t="shared" si="4"/>
        <v/>
      </c>
      <c r="N12" s="16" t="str">
        <f t="shared" si="5"/>
        <v/>
      </c>
    </row>
    <row r="13" spans="1:16" ht="16" x14ac:dyDescent="0.2">
      <c r="A13">
        <v>11</v>
      </c>
      <c r="B13" t="str">
        <v>Бурбелко Юрій Володимирович</v>
      </c>
      <c r="C13" s="20" t="str">
        <v>22.04.1991</v>
      </c>
      <c r="D13" s="12" t="str">
        <v>3334902513</v>
      </c>
      <c r="E13" s="12">
        <f t="shared" si="0"/>
        <v>10</v>
      </c>
      <c r="F13" t="str">
        <v>АГ488462</v>
      </c>
      <c r="G13" s="12">
        <f t="shared" si="1"/>
        <v>8</v>
      </c>
      <c r="I13" s="12" t="str">
        <f t="shared" si="2"/>
        <v/>
      </c>
      <c r="J13" t="s">
        <v>2140</v>
      </c>
      <c r="K13" s="16" t="b">
        <f t="shared" si="3"/>
        <v>0</v>
      </c>
      <c r="M13" s="16" t="str">
        <f t="shared" si="4"/>
        <v/>
      </c>
      <c r="N13" s="16" t="str">
        <f t="shared" si="5"/>
        <v/>
      </c>
    </row>
    <row r="14" spans="1:16" ht="16" x14ac:dyDescent="0.2">
      <c r="A14">
        <v>12</v>
      </c>
      <c r="B14" t="str">
        <v>Буткевич Олександр Вікторович</v>
      </c>
      <c r="C14" s="20" t="str">
        <v>05.01.1994</v>
      </c>
      <c r="D14" s="12" t="str">
        <v>3433805653</v>
      </c>
      <c r="E14" s="12">
        <f t="shared" si="0"/>
        <v>10</v>
      </c>
      <c r="F14" t="str">
        <v>АГ 482090</v>
      </c>
      <c r="G14" s="12">
        <f t="shared" si="1"/>
        <v>9</v>
      </c>
      <c r="I14" s="12" t="str">
        <f t="shared" si="2"/>
        <v/>
      </c>
      <c r="J14" t="s">
        <v>2141</v>
      </c>
      <c r="K14" s="16" t="b">
        <f t="shared" si="3"/>
        <v>0</v>
      </c>
      <c r="M14" s="16" t="str">
        <f t="shared" si="4"/>
        <v/>
      </c>
      <c r="N14" s="16" t="str">
        <f t="shared" si="5"/>
        <v/>
      </c>
    </row>
    <row r="15" spans="1:16" ht="16" x14ac:dyDescent="0.2">
      <c r="A15">
        <v>13</v>
      </c>
      <c r="B15" t="str">
        <v>Буховський Леонід Валентинович</v>
      </c>
      <c r="C15" s="20" t="str">
        <v>21.09.1979</v>
      </c>
      <c r="D15" s="12" t="str">
        <v>2911812013</v>
      </c>
      <c r="E15" s="12">
        <f t="shared" si="0"/>
        <v>10</v>
      </c>
      <c r="F15" t="str">
        <v>АГ366416</v>
      </c>
      <c r="G15" s="12">
        <f t="shared" si="1"/>
        <v>8</v>
      </c>
      <c r="I15" s="12" t="str">
        <f t="shared" si="2"/>
        <v/>
      </c>
      <c r="J15" t="s">
        <v>2142</v>
      </c>
      <c r="K15" s="16" t="b">
        <f t="shared" si="3"/>
        <v>0</v>
      </c>
      <c r="M15" s="16" t="str">
        <f t="shared" si="4"/>
        <v/>
      </c>
      <c r="N15" s="16" t="str">
        <f t="shared" si="5"/>
        <v/>
      </c>
    </row>
    <row r="16" spans="1:16" ht="16" x14ac:dyDescent="0.2">
      <c r="A16">
        <v>14</v>
      </c>
      <c r="B16" t="str">
        <v>Василишин Михайло Васильович</v>
      </c>
      <c r="C16" s="20" t="str">
        <v>25.11.1979</v>
      </c>
      <c r="D16" s="12" t="str">
        <v>2918303531</v>
      </c>
      <c r="E16" s="12">
        <f t="shared" si="0"/>
        <v>10</v>
      </c>
      <c r="F16" t="str">
        <v>АВ 880534</v>
      </c>
      <c r="G16" s="12">
        <f t="shared" si="1"/>
        <v>9</v>
      </c>
      <c r="I16" s="12" t="str">
        <f t="shared" si="2"/>
        <v/>
      </c>
      <c r="K16" s="16" t="str">
        <f t="shared" si="3"/>
        <v/>
      </c>
      <c r="M16" s="16" t="str">
        <f t="shared" si="4"/>
        <v/>
      </c>
      <c r="N16" s="16" t="str">
        <f t="shared" si="5"/>
        <v/>
      </c>
    </row>
    <row r="17" spans="1:14" ht="16" x14ac:dyDescent="0.2">
      <c r="A17">
        <v>15</v>
      </c>
      <c r="B17" t="str">
        <v>Вдовиченко Дмитро Васильович</v>
      </c>
      <c r="C17" s="20" t="str">
        <v>09.02.1992</v>
      </c>
      <c r="D17" s="12" t="str">
        <v>3364211033</v>
      </c>
      <c r="E17" s="12">
        <f t="shared" si="0"/>
        <v>10</v>
      </c>
      <c r="F17" t="str">
        <v>АГ 167792</v>
      </c>
      <c r="G17" s="12">
        <f t="shared" si="1"/>
        <v>9</v>
      </c>
      <c r="I17" s="12" t="str">
        <f t="shared" si="2"/>
        <v/>
      </c>
      <c r="K17" s="16" t="str">
        <f t="shared" si="3"/>
        <v/>
      </c>
      <c r="M17" s="16" t="str">
        <f t="shared" si="4"/>
        <v/>
      </c>
      <c r="N17" s="16" t="str">
        <f t="shared" si="5"/>
        <v/>
      </c>
    </row>
    <row r="18" spans="1:14" ht="16" x14ac:dyDescent="0.2">
      <c r="A18">
        <v>16</v>
      </c>
      <c r="B18" t="str">
        <v>Вержанський Віталій Анатолійович</v>
      </c>
      <c r="C18" s="20" t="str">
        <v>30.05.1998</v>
      </c>
      <c r="D18" s="12" t="str">
        <v>3594412331</v>
      </c>
      <c r="E18" s="12">
        <f t="shared" si="0"/>
        <v>10</v>
      </c>
      <c r="F18" t="str">
        <v>АГ 366430</v>
      </c>
      <c r="G18" s="12">
        <f t="shared" si="1"/>
        <v>9</v>
      </c>
      <c r="I18" s="12" t="str">
        <f t="shared" si="2"/>
        <v/>
      </c>
      <c r="K18" s="16" t="str">
        <f t="shared" si="3"/>
        <v/>
      </c>
      <c r="M18" s="16" t="str">
        <f t="shared" si="4"/>
        <v/>
      </c>
      <c r="N18" s="16" t="str">
        <f t="shared" si="5"/>
        <v/>
      </c>
    </row>
    <row r="19" spans="1:14" ht="16" x14ac:dyDescent="0.2">
      <c r="A19">
        <v>17</v>
      </c>
      <c r="B19" t="str">
        <v>Вистороп Віталій Миколайович</v>
      </c>
      <c r="C19" s="20" t="str">
        <v>20.08.1978</v>
      </c>
      <c r="D19" s="12" t="str">
        <v>2872303676</v>
      </c>
      <c r="E19" s="12">
        <f t="shared" si="0"/>
        <v>10</v>
      </c>
      <c r="F19" t="str">
        <v>АГ 167653</v>
      </c>
      <c r="G19" s="12">
        <f t="shared" si="1"/>
        <v>9</v>
      </c>
      <c r="I19" s="12" t="str">
        <f t="shared" si="2"/>
        <v/>
      </c>
      <c r="K19" s="16" t="str">
        <f t="shared" si="3"/>
        <v/>
      </c>
      <c r="M19" s="16" t="str">
        <f t="shared" si="4"/>
        <v/>
      </c>
      <c r="N19" s="16" t="str">
        <f t="shared" si="5"/>
        <v/>
      </c>
    </row>
    <row r="20" spans="1:14" ht="16" x14ac:dyDescent="0.2">
      <c r="A20">
        <v>18</v>
      </c>
      <c r="B20" t="str">
        <v>Вісленко Володимир Васильович</v>
      </c>
      <c r="C20" s="20" t="str">
        <v>03.02.1977</v>
      </c>
      <c r="D20" s="12" t="str">
        <v>2815801251</v>
      </c>
      <c r="E20" s="12">
        <f t="shared" si="0"/>
        <v>10</v>
      </c>
      <c r="F20" t="str">
        <v>АГ 167783</v>
      </c>
      <c r="G20" s="12">
        <f t="shared" si="1"/>
        <v>9</v>
      </c>
      <c r="I20" s="12" t="str">
        <f t="shared" si="2"/>
        <v/>
      </c>
      <c r="K20" s="16" t="str">
        <f t="shared" si="3"/>
        <v/>
      </c>
      <c r="M20" s="16" t="str">
        <f t="shared" si="4"/>
        <v/>
      </c>
      <c r="N20" s="16" t="str">
        <f t="shared" si="5"/>
        <v/>
      </c>
    </row>
    <row r="21" spans="1:14" ht="16" x14ac:dyDescent="0.2">
      <c r="A21">
        <v>19</v>
      </c>
      <c r="B21" t="str">
        <v>Войтюк Андрій Віталійович</v>
      </c>
      <c r="C21" s="20" t="str">
        <v>25.04.1986</v>
      </c>
      <c r="D21" s="12" t="str">
        <v>3152619590</v>
      </c>
      <c r="E21" s="12">
        <f t="shared" si="0"/>
        <v>10</v>
      </c>
      <c r="F21" t="str">
        <v>АГ480877</v>
      </c>
      <c r="G21" s="12">
        <f t="shared" si="1"/>
        <v>8</v>
      </c>
      <c r="I21" s="12" t="str">
        <f t="shared" si="2"/>
        <v/>
      </c>
      <c r="K21" s="16" t="str">
        <f t="shared" si="3"/>
        <v/>
      </c>
      <c r="M21" s="16" t="str">
        <f t="shared" si="4"/>
        <v/>
      </c>
      <c r="N21" s="16" t="str">
        <f t="shared" si="5"/>
        <v/>
      </c>
    </row>
    <row r="22" spans="1:14" ht="16" x14ac:dyDescent="0.2">
      <c r="A22">
        <v>20</v>
      </c>
      <c r="B22" t="str">
        <v>Войтюк Олександр Михайлович</v>
      </c>
      <c r="C22" s="20" t="str">
        <v>19.08.1986</v>
      </c>
      <c r="D22" s="12" t="str">
        <v>3164222753</v>
      </c>
      <c r="E22" s="12">
        <f t="shared" si="0"/>
        <v>10</v>
      </c>
      <c r="F22" t="str">
        <v>СО 286017</v>
      </c>
      <c r="G22" s="12">
        <f t="shared" si="1"/>
        <v>9</v>
      </c>
      <c r="I22" s="12" t="str">
        <f t="shared" si="2"/>
        <v/>
      </c>
      <c r="K22" s="16" t="str">
        <f t="shared" si="3"/>
        <v/>
      </c>
      <c r="M22" s="16" t="str">
        <f t="shared" si="4"/>
        <v/>
      </c>
      <c r="N22" s="16" t="str">
        <f t="shared" si="5"/>
        <v/>
      </c>
    </row>
    <row r="23" spans="1:14" ht="16" x14ac:dyDescent="0.2">
      <c r="A23">
        <v>21</v>
      </c>
      <c r="B23" t="str">
        <v>Волковінський Анатолій Васильович</v>
      </c>
      <c r="C23" s="20" t="str">
        <v>16.03.1995</v>
      </c>
      <c r="D23" s="12" t="str">
        <v>3477301797</v>
      </c>
      <c r="E23" s="12">
        <f t="shared" si="0"/>
        <v>10</v>
      </c>
      <c r="F23" t="str">
        <v>АГ 402715</v>
      </c>
      <c r="G23" s="12">
        <f t="shared" si="1"/>
        <v>9</v>
      </c>
      <c r="I23" s="12" t="str">
        <f t="shared" si="2"/>
        <v/>
      </c>
      <c r="K23" s="16" t="str">
        <f t="shared" si="3"/>
        <v/>
      </c>
      <c r="M23" s="16" t="str">
        <f t="shared" si="4"/>
        <v/>
      </c>
      <c r="N23" s="16" t="str">
        <f t="shared" si="5"/>
        <v/>
      </c>
    </row>
    <row r="24" spans="1:14" ht="16" x14ac:dyDescent="0.2">
      <c r="A24">
        <v>22</v>
      </c>
      <c r="B24" t="str">
        <v>Воловенко Андрій Володимирович</v>
      </c>
      <c r="C24" s="20" t="str">
        <v>23.06.1995</v>
      </c>
      <c r="D24" s="12" t="str">
        <v>3487211117</v>
      </c>
      <c r="E24" s="12">
        <f t="shared" si="0"/>
        <v>10</v>
      </c>
      <c r="F24" t="str">
        <v>АВ 160801</v>
      </c>
      <c r="G24" s="12">
        <f t="shared" si="1"/>
        <v>9</v>
      </c>
      <c r="I24" s="12" t="str">
        <f t="shared" si="2"/>
        <v/>
      </c>
      <c r="K24" s="16" t="str">
        <f t="shared" si="3"/>
        <v/>
      </c>
      <c r="M24" s="16" t="str">
        <f t="shared" si="4"/>
        <v/>
      </c>
      <c r="N24" s="16" t="str">
        <f t="shared" si="5"/>
        <v/>
      </c>
    </row>
    <row r="25" spans="1:14" ht="16" x14ac:dyDescent="0.2">
      <c r="A25">
        <v>23</v>
      </c>
      <c r="B25" t="str">
        <v>Волосовський Артур Сергійович</v>
      </c>
      <c r="C25" s="20" t="str">
        <v>06.08.1995</v>
      </c>
      <c r="D25" s="12" t="str">
        <v>3491613351</v>
      </c>
      <c r="E25" s="12">
        <f t="shared" si="0"/>
        <v>10</v>
      </c>
      <c r="F25" t="str">
        <v>АГ 366444</v>
      </c>
      <c r="G25" s="12">
        <f t="shared" si="1"/>
        <v>9</v>
      </c>
      <c r="I25" s="12" t="str">
        <f t="shared" si="2"/>
        <v/>
      </c>
      <c r="K25" s="16" t="str">
        <f t="shared" si="3"/>
        <v/>
      </c>
      <c r="M25" s="16" t="str">
        <f t="shared" si="4"/>
        <v/>
      </c>
      <c r="N25" s="16" t="str">
        <f t="shared" si="5"/>
        <v/>
      </c>
    </row>
    <row r="26" spans="1:14" ht="16" x14ac:dyDescent="0.2">
      <c r="A26">
        <v>24</v>
      </c>
      <c r="B26" t="str">
        <v>Ворона Валерій Павлович</v>
      </c>
      <c r="C26" s="20" t="str">
        <v>23.12.1996</v>
      </c>
      <c r="D26" s="12" t="str">
        <v>3542111894</v>
      </c>
      <c r="E26" s="12">
        <f t="shared" si="0"/>
        <v>10</v>
      </c>
      <c r="F26" t="str">
        <v>АГ 167764</v>
      </c>
      <c r="G26" s="12">
        <f t="shared" si="1"/>
        <v>9</v>
      </c>
      <c r="I26" s="12" t="str">
        <f t="shared" si="2"/>
        <v/>
      </c>
      <c r="K26" s="16" t="str">
        <f t="shared" si="3"/>
        <v/>
      </c>
      <c r="M26" s="16" t="str">
        <f t="shared" si="4"/>
        <v/>
      </c>
      <c r="N26" s="16" t="str">
        <f t="shared" si="5"/>
        <v/>
      </c>
    </row>
    <row r="27" spans="1:14" ht="16" x14ac:dyDescent="0.2">
      <c r="A27">
        <v>25</v>
      </c>
      <c r="B27" t="str">
        <v>Гарасимів Володимир Борисович</v>
      </c>
      <c r="C27" s="20" t="str">
        <v>20.06.1996</v>
      </c>
      <c r="D27" s="12" t="str">
        <v>3523506614</v>
      </c>
      <c r="E27" s="12">
        <f t="shared" si="0"/>
        <v>10</v>
      </c>
      <c r="F27" t="str">
        <v>МО 719238</v>
      </c>
      <c r="G27" s="12">
        <f t="shared" si="1"/>
        <v>9</v>
      </c>
      <c r="I27" s="12" t="str">
        <f t="shared" si="2"/>
        <v/>
      </c>
      <c r="K27" s="16" t="str">
        <f t="shared" si="3"/>
        <v/>
      </c>
      <c r="M27" s="16" t="str">
        <f t="shared" si="4"/>
        <v/>
      </c>
      <c r="N27" s="16" t="str">
        <f t="shared" si="5"/>
        <v/>
      </c>
    </row>
    <row r="28" spans="1:14" ht="16" x14ac:dyDescent="0.2">
      <c r="A28">
        <v>26</v>
      </c>
      <c r="B28" t="str">
        <v>Главацький Олександр Вікторович</v>
      </c>
      <c r="C28" s="20" t="str">
        <v>01.10.1999</v>
      </c>
      <c r="D28" s="12" t="str">
        <v>3643310370</v>
      </c>
      <c r="E28" s="12">
        <f t="shared" si="0"/>
        <v>10</v>
      </c>
      <c r="F28" t="str">
        <v>АГ486390</v>
      </c>
      <c r="G28" s="12">
        <f t="shared" si="1"/>
        <v>8</v>
      </c>
      <c r="I28" s="12" t="str">
        <f t="shared" si="2"/>
        <v/>
      </c>
      <c r="K28" s="16" t="str">
        <f t="shared" si="3"/>
        <v/>
      </c>
      <c r="M28" s="16" t="str">
        <f t="shared" si="4"/>
        <v/>
      </c>
      <c r="N28" s="16" t="str">
        <f t="shared" si="5"/>
        <v/>
      </c>
    </row>
    <row r="29" spans="1:14" ht="16" x14ac:dyDescent="0.2">
      <c r="A29">
        <v>27</v>
      </c>
      <c r="B29" t="str">
        <v>Глущак Ігор Васильович</v>
      </c>
      <c r="C29" s="20" t="str">
        <v>06.03.1998</v>
      </c>
      <c r="D29" s="12" t="str">
        <v>3585900455</v>
      </c>
      <c r="E29" s="12">
        <f t="shared" si="0"/>
        <v>10</v>
      </c>
      <c r="F29" t="str">
        <v>АГ488733</v>
      </c>
      <c r="G29" s="12">
        <f t="shared" si="1"/>
        <v>8</v>
      </c>
      <c r="I29" s="12" t="str">
        <f t="shared" si="2"/>
        <v/>
      </c>
      <c r="K29" s="16" t="str">
        <f t="shared" si="3"/>
        <v/>
      </c>
      <c r="M29" s="16" t="str">
        <f t="shared" si="4"/>
        <v/>
      </c>
      <c r="N29" s="16" t="str">
        <f t="shared" si="5"/>
        <v/>
      </c>
    </row>
    <row r="30" spans="1:14" ht="16" x14ac:dyDescent="0.2">
      <c r="A30">
        <v>28</v>
      </c>
      <c r="B30" t="str">
        <v>Головатий Сергій Васильович</v>
      </c>
      <c r="C30" s="20" t="str">
        <v>04.12.1992</v>
      </c>
      <c r="D30" s="12" t="str">
        <v>3394102933</v>
      </c>
      <c r="E30" s="12">
        <f t="shared" si="0"/>
        <v>10</v>
      </c>
      <c r="F30" t="str">
        <v>АВ 880532</v>
      </c>
      <c r="G30" s="12">
        <f t="shared" si="1"/>
        <v>9</v>
      </c>
      <c r="I30" s="12" t="str">
        <f t="shared" si="2"/>
        <v/>
      </c>
      <c r="K30" s="16" t="str">
        <f t="shared" si="3"/>
        <v/>
      </c>
      <c r="M30" s="16" t="str">
        <f t="shared" si="4"/>
        <v/>
      </c>
      <c r="N30" s="16" t="str">
        <f t="shared" si="5"/>
        <v/>
      </c>
    </row>
    <row r="31" spans="1:14" ht="16" x14ac:dyDescent="0.2">
      <c r="A31">
        <v>29</v>
      </c>
      <c r="B31" t="str">
        <v>Головін Михайло Олександрович</v>
      </c>
      <c r="C31" s="20" t="str">
        <v>31.08.2000</v>
      </c>
      <c r="D31" s="12" t="str">
        <v>3676811570</v>
      </c>
      <c r="E31" s="12">
        <f t="shared" si="0"/>
        <v>10</v>
      </c>
      <c r="F31" t="str">
        <v>АГ 577744</v>
      </c>
      <c r="G31" s="12">
        <f t="shared" si="1"/>
        <v>9</v>
      </c>
      <c r="I31" s="12" t="str">
        <f t="shared" si="2"/>
        <v/>
      </c>
      <c r="K31" s="16" t="str">
        <f t="shared" si="3"/>
        <v/>
      </c>
      <c r="M31" s="16" t="str">
        <f t="shared" si="4"/>
        <v/>
      </c>
      <c r="N31" s="16" t="str">
        <f t="shared" si="5"/>
        <v/>
      </c>
    </row>
    <row r="32" spans="1:14" ht="16" x14ac:dyDescent="0.2">
      <c r="A32">
        <v>30</v>
      </c>
      <c r="B32" t="str">
        <v>Голосовський Дмитро Олександрович</v>
      </c>
      <c r="C32" s="20" t="str">
        <v>30.10.1980</v>
      </c>
      <c r="D32" s="12" t="str">
        <v>2952305138</v>
      </c>
      <c r="E32" s="12">
        <f t="shared" si="0"/>
        <v>10</v>
      </c>
      <c r="F32" t="str">
        <v>МО264911</v>
      </c>
      <c r="G32" s="12">
        <f t="shared" si="1"/>
        <v>8</v>
      </c>
      <c r="I32" s="12" t="str">
        <f t="shared" si="2"/>
        <v/>
      </c>
      <c r="K32" s="16" t="str">
        <f t="shared" si="3"/>
        <v/>
      </c>
      <c r="M32" s="16" t="str">
        <f t="shared" si="4"/>
        <v/>
      </c>
      <c r="N32" s="16" t="str">
        <f t="shared" si="5"/>
        <v/>
      </c>
    </row>
    <row r="33" spans="1:14" ht="16" x14ac:dyDescent="0.2">
      <c r="A33">
        <v>31</v>
      </c>
      <c r="B33" t="str">
        <v>Гончаренко Олександр Дмитрович</v>
      </c>
      <c r="C33" s="20" t="str">
        <v>02.10.2000</v>
      </c>
      <c r="D33" s="12" t="str">
        <v>3680008272</v>
      </c>
      <c r="E33" s="12">
        <f t="shared" si="0"/>
        <v>10</v>
      </c>
      <c r="F33" t="str">
        <v>АГ480880</v>
      </c>
      <c r="G33" s="12">
        <f t="shared" si="1"/>
        <v>8</v>
      </c>
      <c r="I33" s="12" t="str">
        <f t="shared" si="2"/>
        <v/>
      </c>
      <c r="K33" s="16" t="str">
        <f t="shared" si="3"/>
        <v/>
      </c>
      <c r="M33" s="16" t="str">
        <f t="shared" si="4"/>
        <v/>
      </c>
      <c r="N33" s="16" t="str">
        <f t="shared" si="5"/>
        <v/>
      </c>
    </row>
    <row r="34" spans="1:14" ht="16" x14ac:dyDescent="0.2">
      <c r="A34">
        <v>32</v>
      </c>
      <c r="B34" t="str">
        <v>Горецький Олександр Пилипович</v>
      </c>
      <c r="C34" s="20" t="str">
        <v>27.09.1985</v>
      </c>
      <c r="D34" s="12" t="str">
        <v>3131608255</v>
      </c>
      <c r="E34" s="12">
        <f t="shared" si="0"/>
        <v>10</v>
      </c>
      <c r="F34" t="str">
        <v>АГ 577740</v>
      </c>
      <c r="G34" s="12">
        <f t="shared" si="1"/>
        <v>9</v>
      </c>
      <c r="I34" s="12" t="str">
        <f t="shared" si="2"/>
        <v/>
      </c>
      <c r="K34" s="16" t="str">
        <f t="shared" si="3"/>
        <v/>
      </c>
      <c r="M34" s="16" t="str">
        <f t="shared" si="4"/>
        <v/>
      </c>
      <c r="N34" s="16" t="str">
        <f t="shared" si="5"/>
        <v/>
      </c>
    </row>
    <row r="35" spans="1:14" ht="16" x14ac:dyDescent="0.2">
      <c r="A35">
        <v>33</v>
      </c>
      <c r="B35" t="str">
        <v>Гоцький Віталій Ігорович</v>
      </c>
      <c r="C35" s="20" t="str">
        <v>05.10.1986</v>
      </c>
      <c r="D35" s="12" t="str">
        <v>3168905454</v>
      </c>
      <c r="E35" s="12">
        <f t="shared" ref="E35:E66" si="6">IF(D35="", "", LEN(D35))</f>
        <v>10</v>
      </c>
      <c r="F35" t="str">
        <v>АГ366417</v>
      </c>
      <c r="G35" s="12">
        <f t="shared" ref="G35:G66" si="7">IF(F35="", "", LEN(F35))</f>
        <v>8</v>
      </c>
      <c r="I35" s="12" t="str">
        <f t="shared" ref="I35:I66" si="8">IF(H35="", "", LEN(H35))</f>
        <v/>
      </c>
      <c r="K35" s="16" t="str">
        <f t="shared" si="3"/>
        <v/>
      </c>
      <c r="M35" s="16" t="str">
        <f t="shared" ref="M35:M66" si="9">IF(L35="", "", B35=L35)</f>
        <v/>
      </c>
      <c r="N35" s="16" t="str">
        <f t="shared" ref="N35:N66" si="10">IF(L35="", "", J35=L35)</f>
        <v/>
      </c>
    </row>
    <row r="36" spans="1:14" ht="16" x14ac:dyDescent="0.2">
      <c r="A36">
        <v>34</v>
      </c>
      <c r="B36" t="str">
        <v>Демишкан Михайло Володимирович</v>
      </c>
      <c r="C36" s="20" t="str">
        <v>04.11.1985</v>
      </c>
      <c r="D36" s="12" t="str">
        <v>3135420177</v>
      </c>
      <c r="E36" s="12">
        <f t="shared" si="6"/>
        <v>10</v>
      </c>
      <c r="F36" t="str">
        <v>АГ488461</v>
      </c>
      <c r="G36" s="12">
        <f t="shared" si="7"/>
        <v>8</v>
      </c>
      <c r="I36" s="12" t="str">
        <f t="shared" si="8"/>
        <v/>
      </c>
      <c r="K36" s="16" t="str">
        <f t="shared" si="3"/>
        <v/>
      </c>
      <c r="M36" s="16" t="str">
        <f t="shared" si="9"/>
        <v/>
      </c>
      <c r="N36" s="16" t="str">
        <f t="shared" si="10"/>
        <v/>
      </c>
    </row>
    <row r="37" spans="1:14" ht="16" x14ac:dyDescent="0.2">
      <c r="A37">
        <v>35</v>
      </c>
      <c r="B37" t="str">
        <v>Динька Дмитро Олександрович</v>
      </c>
      <c r="C37" s="20" t="str">
        <v>12.04.1987</v>
      </c>
      <c r="D37" s="12" t="str">
        <v>3187819071</v>
      </c>
      <c r="E37" s="12">
        <f t="shared" si="6"/>
        <v>10</v>
      </c>
      <c r="F37" t="str">
        <v>АГ 167785</v>
      </c>
      <c r="G37" s="12">
        <f t="shared" si="7"/>
        <v>9</v>
      </c>
      <c r="I37" s="12" t="str">
        <f t="shared" si="8"/>
        <v/>
      </c>
      <c r="K37" s="16" t="str">
        <f t="shared" si="3"/>
        <v/>
      </c>
      <c r="M37" s="16" t="str">
        <f t="shared" si="9"/>
        <v/>
      </c>
      <c r="N37" s="16" t="str">
        <f t="shared" si="10"/>
        <v/>
      </c>
    </row>
    <row r="38" spans="1:14" ht="16" x14ac:dyDescent="0.2">
      <c r="A38">
        <v>36</v>
      </c>
      <c r="B38" t="str">
        <v>Домброва Володимир Ярославович</v>
      </c>
      <c r="C38" s="20" t="str">
        <v>23.04.1997</v>
      </c>
      <c r="D38" s="12" t="str">
        <v>3554208197</v>
      </c>
      <c r="E38" s="12">
        <f t="shared" si="6"/>
        <v>10</v>
      </c>
      <c r="F38" t="str">
        <v>АГ174996</v>
      </c>
      <c r="G38" s="12">
        <f t="shared" si="7"/>
        <v>8</v>
      </c>
      <c r="I38" s="12" t="str">
        <f t="shared" si="8"/>
        <v/>
      </c>
      <c r="K38" s="16" t="str">
        <f t="shared" si="3"/>
        <v/>
      </c>
      <c r="M38" s="16" t="str">
        <f t="shared" si="9"/>
        <v/>
      </c>
      <c r="N38" s="16" t="str">
        <f t="shared" si="10"/>
        <v/>
      </c>
    </row>
    <row r="39" spans="1:14" ht="16" x14ac:dyDescent="0.2">
      <c r="A39">
        <v>37</v>
      </c>
      <c r="B39" t="str">
        <v>Донець Віталій Петрович</v>
      </c>
      <c r="C39" s="20" t="str">
        <v>19.04.1999</v>
      </c>
      <c r="D39" s="12" t="str">
        <v>3626811134</v>
      </c>
      <c r="E39" s="12">
        <f t="shared" si="6"/>
        <v>10</v>
      </c>
      <c r="F39" t="str">
        <v>АГ 577743</v>
      </c>
      <c r="G39" s="12">
        <f t="shared" si="7"/>
        <v>9</v>
      </c>
      <c r="I39" s="12" t="str">
        <f t="shared" si="8"/>
        <v/>
      </c>
      <c r="K39" s="16" t="str">
        <f t="shared" si="3"/>
        <v/>
      </c>
      <c r="M39" s="16" t="str">
        <f t="shared" si="9"/>
        <v/>
      </c>
      <c r="N39" s="16" t="str">
        <f t="shared" si="10"/>
        <v/>
      </c>
    </row>
    <row r="40" spans="1:14" ht="16" x14ac:dyDescent="0.2">
      <c r="A40">
        <v>38</v>
      </c>
      <c r="B40" t="str">
        <v>Дрозд Ігор Анатолійович</v>
      </c>
      <c r="C40" s="20" t="str">
        <v>08.06.1992</v>
      </c>
      <c r="D40" s="12" t="str">
        <v>3376216218</v>
      </c>
      <c r="E40" s="12">
        <f t="shared" si="6"/>
        <v>10</v>
      </c>
      <c r="F40" t="str">
        <v>АГ 167646</v>
      </c>
      <c r="G40" s="12">
        <f t="shared" si="7"/>
        <v>9</v>
      </c>
      <c r="I40" s="12" t="str">
        <f t="shared" si="8"/>
        <v/>
      </c>
      <c r="K40" s="16" t="str">
        <f t="shared" si="3"/>
        <v/>
      </c>
      <c r="M40" s="16" t="str">
        <f t="shared" si="9"/>
        <v/>
      </c>
      <c r="N40" s="16" t="str">
        <f t="shared" si="10"/>
        <v/>
      </c>
    </row>
    <row r="41" spans="1:14" ht="16" x14ac:dyDescent="0.2">
      <c r="A41">
        <v>39</v>
      </c>
      <c r="B41" t="str">
        <v>Єрмаков Олександр Валерійович</v>
      </c>
      <c r="C41" s="20" t="str">
        <v>17.03.1980</v>
      </c>
      <c r="D41" s="12" t="str">
        <v>2929622878</v>
      </c>
      <c r="E41" s="12">
        <f t="shared" si="6"/>
        <v>10</v>
      </c>
      <c r="F41" t="str">
        <v>АГ167762</v>
      </c>
      <c r="G41" s="12">
        <f t="shared" si="7"/>
        <v>8</v>
      </c>
      <c r="I41" s="12" t="str">
        <f t="shared" si="8"/>
        <v/>
      </c>
      <c r="K41" s="16" t="str">
        <f t="shared" si="3"/>
        <v/>
      </c>
      <c r="M41" s="16" t="str">
        <f t="shared" si="9"/>
        <v/>
      </c>
      <c r="N41" s="16" t="str">
        <f t="shared" si="10"/>
        <v/>
      </c>
    </row>
    <row r="42" spans="1:14" ht="16" x14ac:dyDescent="0.2">
      <c r="A42">
        <v>40</v>
      </c>
      <c r="B42" t="str">
        <v>Житник Максим Володимирович</v>
      </c>
      <c r="C42" s="20" t="str">
        <v>17.10.1990</v>
      </c>
      <c r="D42" s="12" t="str">
        <v>3316219099</v>
      </c>
      <c r="E42" s="12">
        <f t="shared" si="6"/>
        <v>10</v>
      </c>
      <c r="F42" t="str">
        <v>АГ 479309</v>
      </c>
      <c r="G42" s="12">
        <f t="shared" si="7"/>
        <v>9</v>
      </c>
      <c r="I42" s="12" t="str">
        <f t="shared" si="8"/>
        <v/>
      </c>
      <c r="K42" s="16" t="str">
        <f t="shared" si="3"/>
        <v/>
      </c>
      <c r="M42" s="16" t="str">
        <f t="shared" si="9"/>
        <v/>
      </c>
      <c r="N42" s="16" t="str">
        <f t="shared" si="10"/>
        <v/>
      </c>
    </row>
    <row r="43" spans="1:14" ht="16" x14ac:dyDescent="0.2">
      <c r="A43">
        <v>41</v>
      </c>
      <c r="B43" t="str">
        <v>Зеленов Артем Олександрович</v>
      </c>
      <c r="C43" s="20" t="str">
        <v>04.01.1987</v>
      </c>
      <c r="D43" s="12" t="str">
        <v>3178003554</v>
      </c>
      <c r="E43" s="12">
        <f t="shared" si="6"/>
        <v>10</v>
      </c>
      <c r="F43" t="str">
        <v>АГ167636</v>
      </c>
      <c r="G43" s="12">
        <f t="shared" si="7"/>
        <v>8</v>
      </c>
      <c r="I43" s="12" t="str">
        <f t="shared" si="8"/>
        <v/>
      </c>
      <c r="K43" s="16" t="str">
        <f t="shared" si="3"/>
        <v/>
      </c>
      <c r="M43" s="16" t="str">
        <f t="shared" si="9"/>
        <v/>
      </c>
      <c r="N43" s="16" t="str">
        <f t="shared" si="10"/>
        <v/>
      </c>
    </row>
    <row r="44" spans="1:14" ht="16" x14ac:dyDescent="0.2">
      <c r="A44">
        <v>42</v>
      </c>
      <c r="B44" t="str">
        <v>Зелінський Микола Васильович</v>
      </c>
      <c r="C44" s="20" t="str">
        <v>01.03.1990</v>
      </c>
      <c r="D44" s="12" t="str">
        <v>3293210193</v>
      </c>
      <c r="E44" s="12">
        <f t="shared" si="6"/>
        <v>10</v>
      </c>
      <c r="F44" t="str">
        <v>АГ 167649</v>
      </c>
      <c r="G44" s="12">
        <f t="shared" si="7"/>
        <v>9</v>
      </c>
      <c r="I44" s="12" t="str">
        <f t="shared" si="8"/>
        <v/>
      </c>
      <c r="K44" s="16" t="str">
        <f t="shared" si="3"/>
        <v/>
      </c>
      <c r="M44" s="16" t="str">
        <f t="shared" si="9"/>
        <v/>
      </c>
      <c r="N44" s="16" t="str">
        <f t="shared" si="10"/>
        <v/>
      </c>
    </row>
    <row r="45" spans="1:14" ht="16" x14ac:dyDescent="0.2">
      <c r="A45">
        <v>43</v>
      </c>
      <c r="B45" t="str">
        <v>Іванов Василь Іванович</v>
      </c>
      <c r="C45" s="20" t="str">
        <v>04.07.1982</v>
      </c>
      <c r="D45" s="12" t="str">
        <v>3013521855</v>
      </c>
      <c r="E45" s="12">
        <f t="shared" si="6"/>
        <v>10</v>
      </c>
      <c r="F45" t="str">
        <v>АВ978964</v>
      </c>
      <c r="G45" s="12">
        <f t="shared" si="7"/>
        <v>8</v>
      </c>
      <c r="I45" s="12" t="str">
        <f t="shared" si="8"/>
        <v/>
      </c>
      <c r="K45" s="16" t="str">
        <f t="shared" si="3"/>
        <v/>
      </c>
      <c r="M45" s="16" t="str">
        <f t="shared" si="9"/>
        <v/>
      </c>
      <c r="N45" s="16" t="str">
        <f t="shared" si="10"/>
        <v/>
      </c>
    </row>
    <row r="46" spans="1:14" ht="16" x14ac:dyDescent="0.2">
      <c r="A46">
        <v>44</v>
      </c>
      <c r="B46" t="str">
        <v>Іщенко Руслан Олександрович</v>
      </c>
      <c r="C46" s="20" t="str">
        <v>20.06.1993</v>
      </c>
      <c r="D46" s="12" t="str">
        <v>3413914392</v>
      </c>
      <c r="E46" s="12">
        <f t="shared" si="6"/>
        <v>10</v>
      </c>
      <c r="F46" t="str">
        <v>АГ592719</v>
      </c>
      <c r="G46" s="12">
        <f t="shared" si="7"/>
        <v>8</v>
      </c>
      <c r="I46" s="12" t="str">
        <f t="shared" si="8"/>
        <v/>
      </c>
      <c r="K46" s="16" t="str">
        <f t="shared" si="3"/>
        <v/>
      </c>
      <c r="M46" s="16" t="str">
        <f t="shared" si="9"/>
        <v/>
      </c>
      <c r="N46" s="16" t="str">
        <f t="shared" si="10"/>
        <v/>
      </c>
    </row>
    <row r="47" spans="1:14" ht="16" x14ac:dyDescent="0.2">
      <c r="A47">
        <v>45</v>
      </c>
      <c r="B47" t="str">
        <v>Капарчук Олег Іванович</v>
      </c>
      <c r="C47" s="20" t="str">
        <v>19.09.1984</v>
      </c>
      <c r="D47" s="12" t="str">
        <v>3094322797</v>
      </c>
      <c r="E47" s="12">
        <f t="shared" si="6"/>
        <v>10</v>
      </c>
      <c r="F47" t="str">
        <v>АГ 366436</v>
      </c>
      <c r="G47" s="12">
        <f t="shared" si="7"/>
        <v>9</v>
      </c>
      <c r="I47" s="12" t="str">
        <f t="shared" si="8"/>
        <v/>
      </c>
      <c r="K47" s="16" t="str">
        <f t="shared" si="3"/>
        <v/>
      </c>
      <c r="M47" s="16" t="str">
        <f t="shared" si="9"/>
        <v/>
      </c>
      <c r="N47" s="16" t="str">
        <f t="shared" si="10"/>
        <v/>
      </c>
    </row>
    <row r="48" spans="1:14" ht="16" x14ac:dyDescent="0.2">
      <c r="A48">
        <v>46</v>
      </c>
      <c r="B48" t="str">
        <v>Карташов Вячеслав Васильович</v>
      </c>
      <c r="C48" s="20" t="str">
        <v>01.08.1996</v>
      </c>
      <c r="D48" s="12" t="str">
        <v>3527707215</v>
      </c>
      <c r="E48" s="12">
        <f t="shared" si="6"/>
        <v>10</v>
      </c>
      <c r="F48" t="str">
        <v>АГ 486442</v>
      </c>
      <c r="G48" s="12">
        <f t="shared" si="7"/>
        <v>9</v>
      </c>
      <c r="I48" s="12" t="str">
        <f t="shared" si="8"/>
        <v/>
      </c>
      <c r="K48" s="16" t="str">
        <f t="shared" si="3"/>
        <v/>
      </c>
      <c r="M48" s="16" t="str">
        <f t="shared" si="9"/>
        <v/>
      </c>
      <c r="N48" s="16" t="str">
        <f t="shared" si="10"/>
        <v/>
      </c>
    </row>
    <row r="49" spans="1:14" ht="16" x14ac:dyDescent="0.2">
      <c r="A49">
        <v>47</v>
      </c>
      <c r="B49" t="str">
        <v>Карташов Дмитро Володимирович</v>
      </c>
      <c r="C49" s="20" t="str">
        <v>24.05.1977</v>
      </c>
      <c r="D49" s="12" t="str">
        <v>2826806976</v>
      </c>
      <c r="E49" s="12">
        <f t="shared" si="6"/>
        <v>10</v>
      </c>
      <c r="F49" t="str">
        <v>АГ 366432</v>
      </c>
      <c r="G49" s="12">
        <f t="shared" si="7"/>
        <v>9</v>
      </c>
      <c r="I49" s="12" t="str">
        <f t="shared" si="8"/>
        <v/>
      </c>
      <c r="K49" s="16" t="str">
        <f t="shared" si="3"/>
        <v/>
      </c>
      <c r="M49" s="16" t="str">
        <f t="shared" si="9"/>
        <v/>
      </c>
      <c r="N49" s="16" t="str">
        <f t="shared" si="10"/>
        <v/>
      </c>
    </row>
    <row r="50" spans="1:14" ht="16" x14ac:dyDescent="0.2">
      <c r="A50">
        <v>48</v>
      </c>
      <c r="B50" t="str">
        <v>Кириченко Андрій Григорович</v>
      </c>
      <c r="C50" s="20" t="str">
        <v>13.12.1996</v>
      </c>
      <c r="D50" s="12" t="str">
        <v>3541104911</v>
      </c>
      <c r="E50" s="12">
        <f t="shared" si="6"/>
        <v>10</v>
      </c>
      <c r="F50" t="str">
        <v>АГ366428</v>
      </c>
      <c r="G50" s="12">
        <f t="shared" si="7"/>
        <v>8</v>
      </c>
      <c r="I50" s="12" t="str">
        <f t="shared" si="8"/>
        <v/>
      </c>
      <c r="K50" s="16" t="str">
        <f t="shared" si="3"/>
        <v/>
      </c>
      <c r="M50" s="16" t="str">
        <f t="shared" si="9"/>
        <v/>
      </c>
      <c r="N50" s="16" t="str">
        <f t="shared" si="10"/>
        <v/>
      </c>
    </row>
    <row r="51" spans="1:14" ht="16" x14ac:dyDescent="0.2">
      <c r="A51">
        <v>49</v>
      </c>
      <c r="B51" t="str">
        <v>Кириченко Микола Григорович</v>
      </c>
      <c r="C51" s="20" t="str">
        <v>01.08.1998</v>
      </c>
      <c r="D51" s="12" t="str">
        <v>3600704574</v>
      </c>
      <c r="E51" s="12">
        <f t="shared" si="6"/>
        <v>10</v>
      </c>
      <c r="F51" t="str">
        <v>АГ366429</v>
      </c>
      <c r="G51" s="12">
        <f t="shared" si="7"/>
        <v>8</v>
      </c>
      <c r="I51" s="12" t="str">
        <f t="shared" si="8"/>
        <v/>
      </c>
      <c r="K51" s="16" t="str">
        <f t="shared" si="3"/>
        <v/>
      </c>
      <c r="M51" s="16" t="str">
        <f t="shared" si="9"/>
        <v/>
      </c>
      <c r="N51" s="16" t="str">
        <f t="shared" si="10"/>
        <v/>
      </c>
    </row>
    <row r="52" spans="1:14" ht="16" x14ac:dyDescent="0.2">
      <c r="A52">
        <v>50</v>
      </c>
      <c r="B52" t="str">
        <v>Клейноцький Станіслав Олександрович</v>
      </c>
      <c r="C52" s="20" t="str">
        <v>18.12.1980</v>
      </c>
      <c r="D52" s="12" t="str">
        <v>2957208377</v>
      </c>
      <c r="E52" s="12">
        <f t="shared" si="6"/>
        <v>10</v>
      </c>
      <c r="F52" t="str">
        <v>АГ 164078</v>
      </c>
      <c r="G52" s="12">
        <f t="shared" si="7"/>
        <v>9</v>
      </c>
      <c r="I52" s="12" t="str">
        <f t="shared" si="8"/>
        <v/>
      </c>
      <c r="K52" s="16" t="str">
        <f t="shared" si="3"/>
        <v/>
      </c>
      <c r="M52" s="16" t="str">
        <f t="shared" si="9"/>
        <v/>
      </c>
      <c r="N52" s="16" t="str">
        <f t="shared" si="10"/>
        <v/>
      </c>
    </row>
    <row r="53" spans="1:14" ht="16" x14ac:dyDescent="0.2">
      <c r="A53">
        <v>51</v>
      </c>
      <c r="B53" t="str">
        <v>Ковалинський Володимир Анатолійович</v>
      </c>
      <c r="C53" s="20" t="str">
        <v>31.07.2000</v>
      </c>
      <c r="D53" s="12" t="str">
        <v>3673711618</v>
      </c>
      <c r="E53" s="12">
        <f t="shared" si="6"/>
        <v>10</v>
      </c>
      <c r="F53" t="str">
        <v>АГ366437</v>
      </c>
      <c r="G53" s="12">
        <f t="shared" si="7"/>
        <v>8</v>
      </c>
      <c r="I53" s="12" t="str">
        <f t="shared" si="8"/>
        <v/>
      </c>
      <c r="K53" s="16" t="str">
        <f t="shared" si="3"/>
        <v/>
      </c>
      <c r="M53" s="16" t="str">
        <f t="shared" si="9"/>
        <v/>
      </c>
      <c r="N53" s="16" t="str">
        <f t="shared" si="10"/>
        <v/>
      </c>
    </row>
    <row r="54" spans="1:14" ht="16" x14ac:dyDescent="0.2">
      <c r="A54">
        <v>52</v>
      </c>
      <c r="B54" t="str">
        <v>Козин Юрій Олександрович</v>
      </c>
      <c r="C54" s="20" t="str">
        <v>17.09.1979</v>
      </c>
      <c r="D54" s="12" t="str">
        <v>2911408755</v>
      </c>
      <c r="E54" s="12">
        <f t="shared" si="6"/>
        <v>10</v>
      </c>
      <c r="F54" t="str">
        <v>АГ 592276</v>
      </c>
      <c r="G54" s="12">
        <f t="shared" si="7"/>
        <v>9</v>
      </c>
      <c r="I54" s="12" t="str">
        <f t="shared" si="8"/>
        <v/>
      </c>
      <c r="K54" s="16" t="str">
        <f t="shared" si="3"/>
        <v/>
      </c>
      <c r="M54" s="16" t="str">
        <f t="shared" si="9"/>
        <v/>
      </c>
      <c r="N54" s="16" t="str">
        <f t="shared" si="10"/>
        <v/>
      </c>
    </row>
    <row r="55" spans="1:14" ht="16" x14ac:dyDescent="0.2">
      <c r="A55">
        <v>53</v>
      </c>
      <c r="B55" t="str">
        <v>Козловський Ростислав Миколайович</v>
      </c>
      <c r="C55" s="20" t="str">
        <v>29.04.2000</v>
      </c>
      <c r="D55" s="12" t="str">
        <v>3664403611</v>
      </c>
      <c r="E55" s="12">
        <f t="shared" si="6"/>
        <v>10</v>
      </c>
      <c r="F55" t="str">
        <v>АГ 479314</v>
      </c>
      <c r="G55" s="12">
        <f t="shared" si="7"/>
        <v>9</v>
      </c>
      <c r="I55" s="12" t="str">
        <f t="shared" si="8"/>
        <v/>
      </c>
      <c r="K55" s="16" t="str">
        <f t="shared" si="3"/>
        <v/>
      </c>
      <c r="M55" s="16" t="str">
        <f t="shared" si="9"/>
        <v/>
      </c>
      <c r="N55" s="16" t="str">
        <f t="shared" si="10"/>
        <v/>
      </c>
    </row>
    <row r="56" spans="1:14" ht="16" x14ac:dyDescent="0.2">
      <c r="A56">
        <v>54</v>
      </c>
      <c r="B56" t="str">
        <v>Коломійчук Роман Геннадійович</v>
      </c>
      <c r="C56" s="20" t="str">
        <v>30.01.2000</v>
      </c>
      <c r="D56" s="12" t="str">
        <v>3655407234</v>
      </c>
      <c r="E56" s="12">
        <f t="shared" si="6"/>
        <v>10</v>
      </c>
      <c r="F56" t="str">
        <v>АГ 366415</v>
      </c>
      <c r="G56" s="12">
        <f t="shared" si="7"/>
        <v>9</v>
      </c>
      <c r="I56" s="12" t="str">
        <f t="shared" si="8"/>
        <v/>
      </c>
      <c r="K56" s="16" t="str">
        <f t="shared" si="3"/>
        <v/>
      </c>
      <c r="M56" s="16" t="str">
        <f t="shared" si="9"/>
        <v/>
      </c>
      <c r="N56" s="16" t="str">
        <f t="shared" si="10"/>
        <v/>
      </c>
    </row>
    <row r="57" spans="1:14" ht="16" x14ac:dyDescent="0.2">
      <c r="A57">
        <v>55</v>
      </c>
      <c r="B57" t="str">
        <v>Кондратюк Сергій Володирович</v>
      </c>
      <c r="C57" s="20" t="str">
        <v>19.08.1990</v>
      </c>
      <c r="D57" s="12" t="str">
        <v>3310316319</v>
      </c>
      <c r="E57" s="12">
        <f t="shared" si="6"/>
        <v>10</v>
      </c>
      <c r="F57" t="str">
        <v>АГ 592251</v>
      </c>
      <c r="G57" s="12">
        <f t="shared" si="7"/>
        <v>9</v>
      </c>
      <c r="I57" s="12" t="str">
        <f t="shared" si="8"/>
        <v/>
      </c>
      <c r="K57" s="16" t="str">
        <f t="shared" si="3"/>
        <v/>
      </c>
      <c r="M57" s="16" t="str">
        <f t="shared" si="9"/>
        <v/>
      </c>
      <c r="N57" s="16" t="str">
        <f t="shared" si="10"/>
        <v/>
      </c>
    </row>
    <row r="58" spans="1:14" ht="16" x14ac:dyDescent="0.2">
      <c r="A58">
        <v>56</v>
      </c>
      <c r="B58" t="str">
        <v>Концевич Богдан В'ячеславович</v>
      </c>
      <c r="C58" s="20" t="str">
        <v>06.12.1989</v>
      </c>
      <c r="D58" s="12" t="str">
        <v>3284713951</v>
      </c>
      <c r="E58" s="12">
        <f t="shared" si="6"/>
        <v>10</v>
      </c>
      <c r="F58" t="str">
        <v>АГ 167637</v>
      </c>
      <c r="G58" s="12">
        <f t="shared" si="7"/>
        <v>9</v>
      </c>
      <c r="I58" s="12" t="str">
        <f t="shared" si="8"/>
        <v/>
      </c>
      <c r="K58" s="16" t="str">
        <f t="shared" si="3"/>
        <v/>
      </c>
      <c r="M58" s="16" t="str">
        <f t="shared" si="9"/>
        <v/>
      </c>
      <c r="N58" s="16" t="str">
        <f t="shared" si="10"/>
        <v/>
      </c>
    </row>
    <row r="59" spans="1:14" ht="16" x14ac:dyDescent="0.2">
      <c r="A59">
        <v>57</v>
      </c>
      <c r="B59" t="str">
        <v>Конюх Михайло Олександрович</v>
      </c>
      <c r="C59" s="20" t="str">
        <v>11.11.1986</v>
      </c>
      <c r="D59" s="12" t="str">
        <v>3172610695</v>
      </c>
      <c r="E59" s="12">
        <f t="shared" si="6"/>
        <v>10</v>
      </c>
      <c r="F59" t="str">
        <v>АВ 878676</v>
      </c>
      <c r="G59" s="12">
        <f t="shared" si="7"/>
        <v>9</v>
      </c>
      <c r="I59" s="12" t="str">
        <f t="shared" si="8"/>
        <v/>
      </c>
      <c r="K59" s="16" t="str">
        <f t="shared" si="3"/>
        <v/>
      </c>
      <c r="M59" s="16" t="str">
        <f t="shared" si="9"/>
        <v/>
      </c>
      <c r="N59" s="16" t="str">
        <f t="shared" si="10"/>
        <v/>
      </c>
    </row>
    <row r="60" spans="1:14" ht="16" x14ac:dyDescent="0.2">
      <c r="A60">
        <v>58</v>
      </c>
      <c r="B60" t="str">
        <v>Коротков Олександр Сергійович</v>
      </c>
      <c r="C60" s="20" t="str">
        <v>25.01.2000</v>
      </c>
      <c r="D60" s="12" t="str">
        <v>3654907257</v>
      </c>
      <c r="E60" s="12">
        <f t="shared" si="6"/>
        <v>10</v>
      </c>
      <c r="F60" t="str">
        <v>АГ479303</v>
      </c>
      <c r="G60" s="12">
        <f t="shared" si="7"/>
        <v>8</v>
      </c>
      <c r="I60" s="12" t="str">
        <f t="shared" si="8"/>
        <v/>
      </c>
      <c r="K60" s="16" t="str">
        <f t="shared" si="3"/>
        <v/>
      </c>
      <c r="M60" s="16" t="str">
        <f t="shared" si="9"/>
        <v/>
      </c>
      <c r="N60" s="16" t="str">
        <f t="shared" si="10"/>
        <v/>
      </c>
    </row>
    <row r="61" spans="1:14" ht="16" x14ac:dyDescent="0.2">
      <c r="A61">
        <v>59</v>
      </c>
      <c r="B61" t="str">
        <v>Кортун Владислав Михайлович</v>
      </c>
      <c r="C61" s="20" t="str">
        <v>22.11.1994</v>
      </c>
      <c r="D61" s="12" t="str">
        <v>3465906031</v>
      </c>
      <c r="E61" s="12">
        <f t="shared" si="6"/>
        <v>10</v>
      </c>
      <c r="F61" t="str">
        <v>АГ 487409</v>
      </c>
      <c r="G61" s="12">
        <f t="shared" si="7"/>
        <v>9</v>
      </c>
      <c r="I61" s="12" t="str">
        <f t="shared" si="8"/>
        <v/>
      </c>
      <c r="K61" s="16" t="str">
        <f t="shared" si="3"/>
        <v/>
      </c>
      <c r="M61" s="16" t="str">
        <f t="shared" si="9"/>
        <v/>
      </c>
      <c r="N61" s="16" t="str">
        <f t="shared" si="10"/>
        <v/>
      </c>
    </row>
    <row r="62" spans="1:14" ht="16" x14ac:dyDescent="0.2">
      <c r="A62">
        <v>60</v>
      </c>
      <c r="B62" t="str">
        <v>Костецький Юрій Людвигович</v>
      </c>
      <c r="C62" s="20" t="str">
        <v>14.03.1970</v>
      </c>
      <c r="D62" s="12" t="str">
        <v>2564012351</v>
      </c>
      <c r="E62" s="12">
        <f t="shared" si="6"/>
        <v>10</v>
      </c>
      <c r="F62" t="str">
        <v>НК 5831343</v>
      </c>
      <c r="G62" s="12">
        <f t="shared" si="7"/>
        <v>10</v>
      </c>
      <c r="I62" s="12" t="str">
        <f t="shared" si="8"/>
        <v/>
      </c>
      <c r="K62" s="16" t="str">
        <f t="shared" si="3"/>
        <v/>
      </c>
      <c r="M62" s="16" t="str">
        <f t="shared" si="9"/>
        <v/>
      </c>
      <c r="N62" s="16" t="str">
        <f t="shared" si="10"/>
        <v/>
      </c>
    </row>
    <row r="63" spans="1:14" ht="16" x14ac:dyDescent="0.2">
      <c r="A63">
        <v>61</v>
      </c>
      <c r="B63" t="str">
        <v>Костінський Володимир Володимирович</v>
      </c>
      <c r="C63" s="20" t="str">
        <v>05.04.1992</v>
      </c>
      <c r="D63" s="12" t="str">
        <v>3369812610</v>
      </c>
      <c r="E63" s="12">
        <f t="shared" si="6"/>
        <v>10</v>
      </c>
      <c r="F63" t="str">
        <v>АГ 481576</v>
      </c>
      <c r="G63" s="12">
        <f t="shared" si="7"/>
        <v>9</v>
      </c>
      <c r="I63" s="12" t="str">
        <f t="shared" si="8"/>
        <v/>
      </c>
      <c r="K63" s="16" t="str">
        <f t="shared" si="3"/>
        <v/>
      </c>
      <c r="M63" s="16" t="str">
        <f t="shared" si="9"/>
        <v/>
      </c>
      <c r="N63" s="16" t="str">
        <f t="shared" si="10"/>
        <v/>
      </c>
    </row>
    <row r="64" spans="1:14" ht="16" x14ac:dyDescent="0.2">
      <c r="A64">
        <v>62</v>
      </c>
      <c r="B64" t="str">
        <v>Косюк Максим Васильович</v>
      </c>
      <c r="C64" s="20" t="str">
        <v>09.06.1997</v>
      </c>
      <c r="D64" s="12" t="str">
        <v>3558904199</v>
      </c>
      <c r="E64" s="12">
        <f t="shared" si="6"/>
        <v>10</v>
      </c>
      <c r="F64" t="str">
        <v>АГ 482084</v>
      </c>
      <c r="G64" s="12">
        <f t="shared" si="7"/>
        <v>9</v>
      </c>
      <c r="I64" s="12" t="str">
        <f t="shared" si="8"/>
        <v/>
      </c>
      <c r="K64" s="16" t="str">
        <f t="shared" si="3"/>
        <v/>
      </c>
      <c r="M64" s="16" t="str">
        <f t="shared" si="9"/>
        <v/>
      </c>
      <c r="N64" s="16" t="str">
        <f t="shared" si="10"/>
        <v/>
      </c>
    </row>
    <row r="65" spans="1:14" ht="16" x14ac:dyDescent="0.2">
      <c r="A65">
        <v>63</v>
      </c>
      <c r="B65" t="str">
        <v>Котович Ігор Миколайович</v>
      </c>
      <c r="C65" s="20" t="str">
        <v>06.03.1985</v>
      </c>
      <c r="D65" s="12" t="str">
        <v>3111109159</v>
      </c>
      <c r="E65" s="12">
        <f t="shared" si="6"/>
        <v>10</v>
      </c>
      <c r="F65" t="str">
        <v>АГ 167781</v>
      </c>
      <c r="G65" s="12">
        <f t="shared" si="7"/>
        <v>9</v>
      </c>
      <c r="I65" s="12" t="str">
        <f t="shared" si="8"/>
        <v/>
      </c>
      <c r="K65" s="16" t="str">
        <f t="shared" si="3"/>
        <v/>
      </c>
      <c r="M65" s="16" t="str">
        <f t="shared" si="9"/>
        <v/>
      </c>
      <c r="N65" s="16" t="str">
        <f t="shared" si="10"/>
        <v/>
      </c>
    </row>
    <row r="66" spans="1:14" ht="16" x14ac:dyDescent="0.2">
      <c r="A66">
        <v>64</v>
      </c>
      <c r="B66" t="str">
        <v>Кравець Валерій Іванович</v>
      </c>
      <c r="C66" s="20" t="str">
        <v>19.08.1978</v>
      </c>
      <c r="D66" s="12" t="str">
        <v>2872010135</v>
      </c>
      <c r="E66" s="12">
        <f t="shared" si="6"/>
        <v>10</v>
      </c>
      <c r="F66" t="str">
        <v>АГ 366162</v>
      </c>
      <c r="G66" s="12">
        <f t="shared" si="7"/>
        <v>9</v>
      </c>
      <c r="I66" s="12" t="str">
        <f t="shared" si="8"/>
        <v/>
      </c>
      <c r="K66" s="16" t="str">
        <f t="shared" si="3"/>
        <v/>
      </c>
      <c r="M66" s="16" t="str">
        <f t="shared" si="9"/>
        <v/>
      </c>
      <c r="N66" s="16" t="str">
        <f t="shared" si="10"/>
        <v/>
      </c>
    </row>
    <row r="67" spans="1:14" ht="16" x14ac:dyDescent="0.2">
      <c r="A67">
        <v>65</v>
      </c>
      <c r="B67" t="str">
        <v>Криклюк Олександр Вікторович</v>
      </c>
      <c r="C67" s="20" t="str">
        <v>17.03.1992</v>
      </c>
      <c r="D67" s="12" t="str">
        <v>3367914135</v>
      </c>
      <c r="E67" s="12">
        <f t="shared" ref="E67:E98" si="11">IF(D67="", "", LEN(D67))</f>
        <v>10</v>
      </c>
      <c r="F67" t="str">
        <v>АГ 488758</v>
      </c>
      <c r="G67" s="12">
        <f t="shared" ref="G67:G98" si="12">IF(F67="", "", LEN(F67))</f>
        <v>9</v>
      </c>
      <c r="I67" s="12" t="str">
        <f t="shared" ref="I67:I98" si="13">IF(H67="", "", LEN(H67))</f>
        <v/>
      </c>
      <c r="K67" s="16" t="str">
        <f t="shared" ref="K67:K130" si="14">IF(J67="", "", B67=J67)</f>
        <v/>
      </c>
      <c r="M67" s="16" t="str">
        <f t="shared" ref="M67:M98" si="15">IF(L67="", "", B67=L67)</f>
        <v/>
      </c>
      <c r="N67" s="16" t="str">
        <f t="shared" ref="N67:N98" si="16">IF(L67="", "", J67=L67)</f>
        <v/>
      </c>
    </row>
    <row r="68" spans="1:14" ht="16" x14ac:dyDescent="0.2">
      <c r="A68">
        <v>66</v>
      </c>
      <c r="B68" t="str">
        <v>Крутяк Василь Васильович</v>
      </c>
      <c r="C68" s="20" t="str">
        <v>04.04.1999</v>
      </c>
      <c r="D68" s="12" t="str">
        <v>3625310233</v>
      </c>
      <c r="E68" s="12">
        <f t="shared" si="11"/>
        <v>10</v>
      </c>
      <c r="F68" t="str">
        <v>АГ 487402</v>
      </c>
      <c r="G68" s="12">
        <f t="shared" si="12"/>
        <v>9</v>
      </c>
      <c r="I68" s="12" t="str">
        <f t="shared" si="13"/>
        <v/>
      </c>
      <c r="K68" s="16" t="str">
        <f t="shared" si="14"/>
        <v/>
      </c>
      <c r="M68" s="16" t="str">
        <f t="shared" si="15"/>
        <v/>
      </c>
      <c r="N68" s="16" t="str">
        <f t="shared" si="16"/>
        <v/>
      </c>
    </row>
    <row r="69" spans="1:14" ht="16" x14ac:dyDescent="0.2">
      <c r="A69">
        <v>67</v>
      </c>
      <c r="B69" t="str">
        <v>Кузьменко Віктор Володимирович</v>
      </c>
      <c r="C69" s="20" t="str">
        <v>03.02.1991</v>
      </c>
      <c r="D69" s="12" t="str">
        <v>3327114094</v>
      </c>
      <c r="E69" s="12">
        <f t="shared" si="11"/>
        <v>10</v>
      </c>
      <c r="F69" t="str">
        <v>АГ627629</v>
      </c>
      <c r="G69" s="12">
        <f t="shared" si="12"/>
        <v>8</v>
      </c>
      <c r="I69" s="12" t="str">
        <f t="shared" si="13"/>
        <v/>
      </c>
      <c r="K69" s="16" t="str">
        <f t="shared" si="14"/>
        <v/>
      </c>
      <c r="M69" s="16" t="str">
        <f t="shared" si="15"/>
        <v/>
      </c>
      <c r="N69" s="16" t="str">
        <f t="shared" si="16"/>
        <v/>
      </c>
    </row>
    <row r="70" spans="1:14" ht="16" x14ac:dyDescent="0.2">
      <c r="A70">
        <v>68</v>
      </c>
      <c r="B70" t="str">
        <v>Кузьмін Євгеній Миколайович</v>
      </c>
      <c r="C70" s="20" t="str">
        <v>17.04.1982</v>
      </c>
      <c r="D70" s="12" t="str">
        <v>3005703615</v>
      </c>
      <c r="E70" s="12">
        <f t="shared" si="11"/>
        <v>10</v>
      </c>
      <c r="F70" t="str">
        <v>АГ 365805</v>
      </c>
      <c r="G70" s="12">
        <f t="shared" si="12"/>
        <v>9</v>
      </c>
      <c r="I70" s="12" t="str">
        <f t="shared" si="13"/>
        <v/>
      </c>
      <c r="K70" s="16" t="str">
        <f t="shared" si="14"/>
        <v/>
      </c>
      <c r="M70" s="16" t="str">
        <f t="shared" si="15"/>
        <v/>
      </c>
      <c r="N70" s="16" t="str">
        <f t="shared" si="16"/>
        <v/>
      </c>
    </row>
    <row r="71" spans="1:14" ht="16" x14ac:dyDescent="0.2">
      <c r="A71">
        <v>69</v>
      </c>
      <c r="B71" t="str">
        <v>Кукуруза Сергій Петрович</v>
      </c>
      <c r="C71" s="20" t="str">
        <v>06.04.1997</v>
      </c>
      <c r="D71" s="12" t="str">
        <v>3552511850</v>
      </c>
      <c r="E71" s="12">
        <f t="shared" si="11"/>
        <v>10</v>
      </c>
      <c r="F71" t="str">
        <v>АГ 099262</v>
      </c>
      <c r="G71" s="12">
        <f t="shared" si="12"/>
        <v>9</v>
      </c>
      <c r="I71" s="12" t="str">
        <f t="shared" si="13"/>
        <v/>
      </c>
      <c r="K71" s="16" t="str">
        <f t="shared" si="14"/>
        <v/>
      </c>
      <c r="M71" s="16" t="str">
        <f t="shared" si="15"/>
        <v/>
      </c>
      <c r="N71" s="16" t="str">
        <f t="shared" si="16"/>
        <v/>
      </c>
    </row>
    <row r="72" spans="1:14" ht="16" x14ac:dyDescent="0.2">
      <c r="A72">
        <v>70</v>
      </c>
      <c r="B72" t="str">
        <v>Кулеша Микола Олександрович</v>
      </c>
      <c r="C72" s="20" t="str">
        <v>16.03.1986</v>
      </c>
      <c r="D72" s="12" t="str">
        <v>3148616759</v>
      </c>
      <c r="E72" s="12">
        <f t="shared" si="11"/>
        <v>10</v>
      </c>
      <c r="F72" t="str">
        <v>АГ 486403</v>
      </c>
      <c r="G72" s="12">
        <f t="shared" si="12"/>
        <v>9</v>
      </c>
      <c r="I72" s="12" t="str">
        <f t="shared" si="13"/>
        <v/>
      </c>
      <c r="K72" s="16" t="str">
        <f t="shared" si="14"/>
        <v/>
      </c>
      <c r="M72" s="16" t="str">
        <f t="shared" si="15"/>
        <v/>
      </c>
      <c r="N72" s="16" t="str">
        <f t="shared" si="16"/>
        <v/>
      </c>
    </row>
    <row r="73" spans="1:14" ht="16" x14ac:dyDescent="0.2">
      <c r="A73">
        <v>71</v>
      </c>
      <c r="B73" t="str">
        <v>Купрієнко Дмитро Олександрович</v>
      </c>
      <c r="C73" s="20" t="str">
        <v>14.04.1989</v>
      </c>
      <c r="D73" s="12" t="str">
        <v>3261109132</v>
      </c>
      <c r="E73" s="12">
        <f t="shared" si="11"/>
        <v>10</v>
      </c>
      <c r="F73" t="str">
        <v>АВ 896060</v>
      </c>
      <c r="G73" s="12">
        <f t="shared" si="12"/>
        <v>9</v>
      </c>
      <c r="I73" s="12" t="str">
        <f t="shared" si="13"/>
        <v/>
      </c>
      <c r="K73" s="16" t="str">
        <f t="shared" si="14"/>
        <v/>
      </c>
      <c r="M73" s="16" t="str">
        <f t="shared" si="15"/>
        <v/>
      </c>
      <c r="N73" s="16" t="str">
        <f t="shared" si="16"/>
        <v/>
      </c>
    </row>
    <row r="74" spans="1:14" ht="16" x14ac:dyDescent="0.2">
      <c r="A74">
        <v>72</v>
      </c>
      <c r="B74" t="str">
        <v>Кухарук Володимир Олегович</v>
      </c>
      <c r="C74" s="20" t="str">
        <v>27.09.2000</v>
      </c>
      <c r="D74" s="12" t="str">
        <v>3679509816</v>
      </c>
      <c r="E74" s="12">
        <f t="shared" si="11"/>
        <v>10</v>
      </c>
      <c r="F74" t="str">
        <v>АГ481572</v>
      </c>
      <c r="G74" s="12">
        <f t="shared" si="12"/>
        <v>8</v>
      </c>
      <c r="I74" s="12" t="str">
        <f t="shared" si="13"/>
        <v/>
      </c>
      <c r="K74" s="16" t="str">
        <f t="shared" si="14"/>
        <v/>
      </c>
      <c r="M74" s="16" t="str">
        <f t="shared" si="15"/>
        <v/>
      </c>
      <c r="N74" s="16" t="str">
        <f t="shared" si="16"/>
        <v/>
      </c>
    </row>
    <row r="75" spans="1:14" ht="16" x14ac:dyDescent="0.2">
      <c r="A75">
        <v>73</v>
      </c>
      <c r="B75" t="str">
        <v>Кучук Вадим Володимирович</v>
      </c>
      <c r="C75" s="20" t="str">
        <v>11.04.1995</v>
      </c>
      <c r="D75" s="12" t="str">
        <v>3479910955</v>
      </c>
      <c r="E75" s="12">
        <f t="shared" si="11"/>
        <v>10</v>
      </c>
      <c r="F75" t="str">
        <v>АГ366420</v>
      </c>
      <c r="G75" s="12">
        <f t="shared" si="12"/>
        <v>8</v>
      </c>
      <c r="I75" s="12" t="str">
        <f t="shared" si="13"/>
        <v/>
      </c>
      <c r="K75" s="16" t="str">
        <f t="shared" si="14"/>
        <v/>
      </c>
      <c r="M75" s="16" t="str">
        <f t="shared" si="15"/>
        <v/>
      </c>
      <c r="N75" s="16" t="str">
        <f t="shared" si="16"/>
        <v/>
      </c>
    </row>
    <row r="76" spans="1:14" ht="16" x14ac:dyDescent="0.2">
      <c r="A76">
        <v>74</v>
      </c>
      <c r="B76" t="str">
        <v>Кушнір Григорій Миколайович</v>
      </c>
      <c r="C76" s="20" t="str">
        <v>22.10.1991</v>
      </c>
      <c r="D76" s="12" t="str">
        <v>3353204732</v>
      </c>
      <c r="E76" s="12">
        <f t="shared" si="11"/>
        <v>10</v>
      </c>
      <c r="F76" t="str">
        <v>АГ 592283</v>
      </c>
      <c r="G76" s="12">
        <f t="shared" si="12"/>
        <v>9</v>
      </c>
      <c r="I76" s="12" t="str">
        <f t="shared" si="13"/>
        <v/>
      </c>
      <c r="K76" s="16" t="str">
        <f t="shared" si="14"/>
        <v/>
      </c>
      <c r="M76" s="16" t="str">
        <f t="shared" si="15"/>
        <v/>
      </c>
      <c r="N76" s="16" t="str">
        <f t="shared" si="16"/>
        <v/>
      </c>
    </row>
    <row r="77" spans="1:14" ht="16" x14ac:dyDescent="0.2">
      <c r="A77">
        <v>75</v>
      </c>
      <c r="B77" t="str">
        <v>Лапчук Андрій Юрійович</v>
      </c>
      <c r="C77" s="20" t="str">
        <v>31.03.1999</v>
      </c>
      <c r="D77" s="12" t="str">
        <v>3624911611</v>
      </c>
      <c r="E77" s="12">
        <f t="shared" si="11"/>
        <v>10</v>
      </c>
      <c r="F77" t="str">
        <v>АГ 167790</v>
      </c>
      <c r="G77" s="12">
        <f t="shared" si="12"/>
        <v>9</v>
      </c>
      <c r="I77" s="12" t="str">
        <f t="shared" si="13"/>
        <v/>
      </c>
      <c r="K77" s="16" t="str">
        <f t="shared" si="14"/>
        <v/>
      </c>
      <c r="M77" s="16" t="str">
        <f t="shared" si="15"/>
        <v/>
      </c>
      <c r="N77" s="16" t="str">
        <f t="shared" si="16"/>
        <v/>
      </c>
    </row>
    <row r="78" spans="1:14" ht="16" x14ac:dyDescent="0.2">
      <c r="A78">
        <v>76</v>
      </c>
      <c r="B78" t="str">
        <v>Левицький Сергій Леонідович</v>
      </c>
      <c r="C78" s="20" t="str">
        <v>13.08.1984</v>
      </c>
      <c r="D78" s="12" t="str">
        <v>3090604558</v>
      </c>
      <c r="E78" s="12">
        <f t="shared" si="11"/>
        <v>10</v>
      </c>
      <c r="F78" t="str">
        <v>АГ 481580</v>
      </c>
      <c r="G78" s="12">
        <f t="shared" si="12"/>
        <v>9</v>
      </c>
      <c r="I78" s="12" t="str">
        <f t="shared" si="13"/>
        <v/>
      </c>
      <c r="K78" s="16" t="str">
        <f t="shared" si="14"/>
        <v/>
      </c>
      <c r="M78" s="16" t="str">
        <f t="shared" si="15"/>
        <v/>
      </c>
      <c r="N78" s="16" t="str">
        <f t="shared" si="16"/>
        <v/>
      </c>
    </row>
    <row r="79" spans="1:14" ht="16" x14ac:dyDescent="0.2">
      <c r="A79">
        <v>77</v>
      </c>
      <c r="B79" t="str">
        <v>Лежнюк Вадим Вікторович</v>
      </c>
      <c r="C79" s="20" t="str">
        <v>29.01.1997</v>
      </c>
      <c r="D79" s="12" t="str">
        <v>3545813390</v>
      </c>
      <c r="E79" s="12">
        <f t="shared" si="11"/>
        <v>10</v>
      </c>
      <c r="F79" t="str">
        <v>АГ 366442</v>
      </c>
      <c r="G79" s="12">
        <f t="shared" si="12"/>
        <v>9</v>
      </c>
      <c r="I79" s="12" t="str">
        <f t="shared" si="13"/>
        <v/>
      </c>
      <c r="K79" s="16" t="str">
        <f t="shared" si="14"/>
        <v/>
      </c>
      <c r="M79" s="16" t="str">
        <f t="shared" si="15"/>
        <v/>
      </c>
      <c r="N79" s="16" t="str">
        <f t="shared" si="16"/>
        <v/>
      </c>
    </row>
    <row r="80" spans="1:14" ht="16" x14ac:dyDescent="0.2">
      <c r="A80">
        <v>78</v>
      </c>
      <c r="B80" t="str">
        <v>Лисак Олександр Васильович</v>
      </c>
      <c r="C80" s="20" t="str">
        <v>02.07.1985</v>
      </c>
      <c r="D80" s="12" t="str">
        <v>3122923910</v>
      </c>
      <c r="E80" s="12">
        <f t="shared" si="11"/>
        <v>10</v>
      </c>
      <c r="F80" t="str">
        <v>МО 694295</v>
      </c>
      <c r="G80" s="12">
        <f t="shared" si="12"/>
        <v>9</v>
      </c>
      <c r="I80" s="12" t="str">
        <f t="shared" si="13"/>
        <v/>
      </c>
      <c r="K80" s="16" t="str">
        <f t="shared" si="14"/>
        <v/>
      </c>
      <c r="M80" s="16" t="str">
        <f t="shared" si="15"/>
        <v/>
      </c>
      <c r="N80" s="16" t="str">
        <f t="shared" si="16"/>
        <v/>
      </c>
    </row>
    <row r="81" spans="1:14" ht="16" x14ac:dyDescent="0.2">
      <c r="A81">
        <v>79</v>
      </c>
      <c r="B81" t="str">
        <v>Литовченко Костянтин Анатолійович</v>
      </c>
      <c r="C81" s="20" t="str">
        <v>18.12.1998</v>
      </c>
      <c r="D81" s="12" t="str">
        <v>3614606976</v>
      </c>
      <c r="E81" s="12">
        <f t="shared" si="11"/>
        <v>10</v>
      </c>
      <c r="F81" t="str">
        <v>АГ 573019</v>
      </c>
      <c r="G81" s="12">
        <f t="shared" si="12"/>
        <v>9</v>
      </c>
      <c r="I81" s="12" t="str">
        <f t="shared" si="13"/>
        <v/>
      </c>
      <c r="K81" s="16" t="str">
        <f t="shared" si="14"/>
        <v/>
      </c>
      <c r="M81" s="16" t="str">
        <f t="shared" si="15"/>
        <v/>
      </c>
      <c r="N81" s="16" t="str">
        <f t="shared" si="16"/>
        <v/>
      </c>
    </row>
    <row r="82" spans="1:14" ht="16" x14ac:dyDescent="0.2">
      <c r="A82">
        <v>80</v>
      </c>
      <c r="B82" t="str">
        <v>Ліщук Віктор Анатолійович</v>
      </c>
      <c r="C82" s="20" t="str">
        <v>03.12.1989</v>
      </c>
      <c r="D82" s="12" t="str">
        <v>3284417653</v>
      </c>
      <c r="E82" s="12">
        <f t="shared" si="11"/>
        <v>10</v>
      </c>
      <c r="F82" t="str">
        <v>АГ  099251</v>
      </c>
      <c r="G82" s="12">
        <f t="shared" si="12"/>
        <v>10</v>
      </c>
      <c r="I82" s="12" t="str">
        <f t="shared" si="13"/>
        <v/>
      </c>
      <c r="K82" s="16" t="str">
        <f t="shared" si="14"/>
        <v/>
      </c>
      <c r="M82" s="16" t="str">
        <f t="shared" si="15"/>
        <v/>
      </c>
      <c r="N82" s="16" t="str">
        <f t="shared" si="16"/>
        <v/>
      </c>
    </row>
    <row r="83" spans="1:14" ht="16" x14ac:dyDescent="0.2">
      <c r="A83">
        <v>81</v>
      </c>
      <c r="B83" t="str">
        <v>Лук'янчук Віталій Юрійович</v>
      </c>
      <c r="C83" s="20" t="str">
        <v>15.05.2000</v>
      </c>
      <c r="D83" s="12" t="str">
        <v>3666008291</v>
      </c>
      <c r="E83" s="12">
        <f t="shared" si="11"/>
        <v>10</v>
      </c>
      <c r="F83" t="str">
        <v>АГ 365807</v>
      </c>
      <c r="G83" s="12">
        <f t="shared" si="12"/>
        <v>9</v>
      </c>
      <c r="I83" s="12" t="str">
        <f t="shared" si="13"/>
        <v/>
      </c>
      <c r="K83" s="16" t="str">
        <f t="shared" si="14"/>
        <v/>
      </c>
      <c r="M83" s="16" t="str">
        <f t="shared" si="15"/>
        <v/>
      </c>
      <c r="N83" s="16" t="str">
        <f t="shared" si="16"/>
        <v/>
      </c>
    </row>
    <row r="84" spans="1:14" ht="16" x14ac:dyDescent="0.2">
      <c r="A84">
        <v>82</v>
      </c>
      <c r="B84" t="str">
        <v>Лукацький Сергій Олександрович</v>
      </c>
      <c r="C84" s="20" t="str">
        <v>19.03.1993</v>
      </c>
      <c r="D84" s="12" t="str">
        <v>3404600859</v>
      </c>
      <c r="E84" s="12">
        <f t="shared" si="11"/>
        <v>10</v>
      </c>
      <c r="F84" t="str">
        <v>АГ 480868</v>
      </c>
      <c r="G84" s="12">
        <f t="shared" si="12"/>
        <v>9</v>
      </c>
      <c r="I84" s="12" t="str">
        <f t="shared" si="13"/>
        <v/>
      </c>
      <c r="K84" s="16" t="str">
        <f t="shared" si="14"/>
        <v/>
      </c>
      <c r="M84" s="16" t="str">
        <f t="shared" si="15"/>
        <v/>
      </c>
      <c r="N84" s="16" t="str">
        <f t="shared" si="16"/>
        <v/>
      </c>
    </row>
    <row r="85" spans="1:14" ht="16" x14ac:dyDescent="0.2">
      <c r="A85">
        <v>83</v>
      </c>
      <c r="B85" t="str">
        <v>Луценко Денис Васильович</v>
      </c>
      <c r="C85" s="20" t="str">
        <v>03.03.1988</v>
      </c>
      <c r="D85" s="12" t="str">
        <v>3220405355</v>
      </c>
      <c r="E85" s="12">
        <f t="shared" si="11"/>
        <v>10</v>
      </c>
      <c r="F85" t="str">
        <v>АГ 486664</v>
      </c>
      <c r="G85" s="12">
        <f t="shared" si="12"/>
        <v>9</v>
      </c>
      <c r="I85" s="12" t="str">
        <f t="shared" si="13"/>
        <v/>
      </c>
      <c r="K85" s="16" t="str">
        <f t="shared" si="14"/>
        <v/>
      </c>
      <c r="M85" s="16" t="str">
        <f t="shared" si="15"/>
        <v/>
      </c>
      <c r="N85" s="16" t="str">
        <f t="shared" si="16"/>
        <v/>
      </c>
    </row>
    <row r="86" spans="1:14" ht="16" x14ac:dyDescent="0.2">
      <c r="A86">
        <v>84</v>
      </c>
      <c r="B86" t="str">
        <v>Луценко Юрій Георгійович</v>
      </c>
      <c r="C86" s="20" t="str">
        <v>17.06.1983</v>
      </c>
      <c r="D86" s="12" t="str">
        <v>3048321613</v>
      </c>
      <c r="E86" s="12">
        <f t="shared" si="11"/>
        <v>10</v>
      </c>
      <c r="F86" t="str">
        <v>АГ 366422</v>
      </c>
      <c r="G86" s="12">
        <f t="shared" si="12"/>
        <v>9</v>
      </c>
      <c r="I86" s="12" t="str">
        <f t="shared" si="13"/>
        <v/>
      </c>
      <c r="K86" s="16" t="str">
        <f t="shared" si="14"/>
        <v/>
      </c>
      <c r="M86" s="16" t="str">
        <f t="shared" si="15"/>
        <v/>
      </c>
      <c r="N86" s="16" t="str">
        <f t="shared" si="16"/>
        <v/>
      </c>
    </row>
    <row r="87" spans="1:14" ht="16" x14ac:dyDescent="0.2">
      <c r="A87">
        <v>85</v>
      </c>
      <c r="B87" t="str">
        <v>Мазурек Сергій Карпович</v>
      </c>
      <c r="C87" s="20" t="str">
        <v>09.10.1983</v>
      </c>
      <c r="D87" s="12" t="str">
        <v>3059723633</v>
      </c>
      <c r="E87" s="12">
        <f t="shared" si="11"/>
        <v>10</v>
      </c>
      <c r="F87" t="str">
        <v>АГ 479312</v>
      </c>
      <c r="G87" s="12">
        <f t="shared" si="12"/>
        <v>9</v>
      </c>
      <c r="I87" s="12" t="str">
        <f t="shared" si="13"/>
        <v/>
      </c>
      <c r="K87" s="16" t="str">
        <f t="shared" si="14"/>
        <v/>
      </c>
      <c r="M87" s="16" t="str">
        <f t="shared" si="15"/>
        <v/>
      </c>
      <c r="N87" s="16" t="str">
        <f t="shared" si="16"/>
        <v/>
      </c>
    </row>
    <row r="88" spans="1:14" ht="16" x14ac:dyDescent="0.2">
      <c r="A88">
        <v>86</v>
      </c>
      <c r="B88" t="str">
        <v>Макодзьоб Олег Петрович</v>
      </c>
      <c r="C88" s="20" t="str">
        <v>25.04.1991</v>
      </c>
      <c r="D88" s="12" t="str">
        <v>3335220074</v>
      </c>
      <c r="E88" s="12">
        <f t="shared" si="11"/>
        <v>10</v>
      </c>
      <c r="F88" t="str">
        <v>АГ482062</v>
      </c>
      <c r="G88" s="12">
        <f t="shared" si="12"/>
        <v>8</v>
      </c>
      <c r="I88" s="12" t="str">
        <f t="shared" si="13"/>
        <v/>
      </c>
      <c r="K88" s="16" t="str">
        <f t="shared" si="14"/>
        <v/>
      </c>
      <c r="M88" s="16" t="str">
        <f t="shared" si="15"/>
        <v/>
      </c>
      <c r="N88" s="16" t="str">
        <f t="shared" si="16"/>
        <v/>
      </c>
    </row>
    <row r="89" spans="1:14" ht="16" x14ac:dyDescent="0.2">
      <c r="A89">
        <v>87</v>
      </c>
      <c r="B89" t="str">
        <v>Малюта Дмитро Павлович</v>
      </c>
      <c r="C89" s="20" t="str">
        <v>22.06.1991</v>
      </c>
      <c r="D89" s="12" t="str">
        <v>3341018851</v>
      </c>
      <c r="E89" s="12">
        <f t="shared" si="11"/>
        <v>10</v>
      </c>
      <c r="F89" t="str">
        <v>АГ 592350</v>
      </c>
      <c r="G89" s="12">
        <f t="shared" si="12"/>
        <v>9</v>
      </c>
      <c r="I89" s="12" t="str">
        <f t="shared" si="13"/>
        <v/>
      </c>
      <c r="K89" s="16" t="str">
        <f t="shared" si="14"/>
        <v/>
      </c>
      <c r="M89" s="16" t="str">
        <f t="shared" si="15"/>
        <v/>
      </c>
      <c r="N89" s="16" t="str">
        <f t="shared" si="16"/>
        <v/>
      </c>
    </row>
    <row r="90" spans="1:14" ht="16" x14ac:dyDescent="0.2">
      <c r="A90">
        <v>88</v>
      </c>
      <c r="B90" t="str">
        <v>Маргітич Василь Васильович</v>
      </c>
      <c r="C90" s="20" t="str">
        <v>01.05.1999</v>
      </c>
      <c r="D90" s="12" t="str">
        <v>3628007972</v>
      </c>
      <c r="E90" s="12">
        <f t="shared" si="11"/>
        <v>10</v>
      </c>
      <c r="F90" t="str">
        <v>АГ 167791</v>
      </c>
      <c r="G90" s="12">
        <f t="shared" si="12"/>
        <v>9</v>
      </c>
      <c r="I90" s="12" t="str">
        <f t="shared" si="13"/>
        <v/>
      </c>
      <c r="K90" s="16" t="str">
        <f t="shared" si="14"/>
        <v/>
      </c>
      <c r="M90" s="16" t="str">
        <f t="shared" si="15"/>
        <v/>
      </c>
      <c r="N90" s="16" t="str">
        <f t="shared" si="16"/>
        <v/>
      </c>
    </row>
    <row r="91" spans="1:14" ht="16" x14ac:dyDescent="0.2">
      <c r="A91">
        <v>89</v>
      </c>
      <c r="B91" t="str">
        <v>Марусич Денис Леонідович</v>
      </c>
      <c r="C91" s="20" t="str">
        <v>18.05.1994</v>
      </c>
      <c r="D91" s="12" t="str">
        <v>3447113197</v>
      </c>
      <c r="E91" s="12">
        <f t="shared" si="11"/>
        <v>10</v>
      </c>
      <c r="F91" t="str">
        <v>АГ 366438</v>
      </c>
      <c r="G91" s="12">
        <f t="shared" si="12"/>
        <v>9</v>
      </c>
      <c r="I91" s="12" t="str">
        <f t="shared" si="13"/>
        <v/>
      </c>
      <c r="K91" s="16" t="str">
        <f t="shared" si="14"/>
        <v/>
      </c>
      <c r="M91" s="16" t="str">
        <f t="shared" si="15"/>
        <v/>
      </c>
      <c r="N91" s="16" t="str">
        <f t="shared" si="16"/>
        <v/>
      </c>
    </row>
    <row r="92" spans="1:14" ht="16" x14ac:dyDescent="0.2">
      <c r="A92">
        <v>90</v>
      </c>
      <c r="B92" t="str">
        <v>Матвієнко Віталій Сергійович</v>
      </c>
      <c r="C92" s="20" t="str">
        <v>15.10.1991</v>
      </c>
      <c r="D92" s="12" t="str">
        <v>3352516833</v>
      </c>
      <c r="E92" s="12">
        <f t="shared" si="11"/>
        <v>10</v>
      </c>
      <c r="F92" t="str">
        <v>АГ577739</v>
      </c>
      <c r="G92" s="12">
        <f t="shared" si="12"/>
        <v>8</v>
      </c>
      <c r="I92" s="12" t="str">
        <f t="shared" si="13"/>
        <v/>
      </c>
      <c r="K92" s="16" t="str">
        <f t="shared" si="14"/>
        <v/>
      </c>
      <c r="M92" s="16" t="str">
        <f t="shared" si="15"/>
        <v/>
      </c>
      <c r="N92" s="16" t="str">
        <f t="shared" si="16"/>
        <v/>
      </c>
    </row>
    <row r="93" spans="1:14" ht="16" x14ac:dyDescent="0.2">
      <c r="A93">
        <v>91</v>
      </c>
      <c r="B93" t="str">
        <v>Мельник Олег Любомирович</v>
      </c>
      <c r="C93" s="20" t="str">
        <v>12.09.1989</v>
      </c>
      <c r="D93" s="12" t="str">
        <v>3276207334</v>
      </c>
      <c r="E93" s="12">
        <f t="shared" si="11"/>
        <v>10</v>
      </c>
      <c r="F93" t="str">
        <v>АГ 481597</v>
      </c>
      <c r="G93" s="12">
        <f t="shared" si="12"/>
        <v>9</v>
      </c>
      <c r="I93" s="12" t="str">
        <f t="shared" si="13"/>
        <v/>
      </c>
      <c r="K93" s="16" t="str">
        <f t="shared" si="14"/>
        <v/>
      </c>
      <c r="M93" s="16" t="str">
        <f t="shared" si="15"/>
        <v/>
      </c>
      <c r="N93" s="16" t="str">
        <f t="shared" si="16"/>
        <v/>
      </c>
    </row>
    <row r="94" spans="1:14" ht="16" x14ac:dyDescent="0.2">
      <c r="A94">
        <v>92</v>
      </c>
      <c r="B94" t="str">
        <v>Мельник Сергій Вікторович</v>
      </c>
      <c r="C94" s="20" t="str">
        <v>01.09.1986</v>
      </c>
      <c r="D94" s="12" t="str">
        <v>3165507698</v>
      </c>
      <c r="E94" s="12">
        <f t="shared" si="11"/>
        <v>10</v>
      </c>
      <c r="F94" t="str">
        <v>АГ 167640</v>
      </c>
      <c r="G94" s="12">
        <f t="shared" si="12"/>
        <v>9</v>
      </c>
      <c r="I94" s="12" t="str">
        <f t="shared" si="13"/>
        <v/>
      </c>
      <c r="K94" s="16" t="str">
        <f t="shared" si="14"/>
        <v/>
      </c>
      <c r="M94" s="16" t="str">
        <f t="shared" si="15"/>
        <v/>
      </c>
      <c r="N94" s="16" t="str">
        <f t="shared" si="16"/>
        <v/>
      </c>
    </row>
    <row r="95" spans="1:14" ht="16" x14ac:dyDescent="0.2">
      <c r="A95">
        <v>93</v>
      </c>
      <c r="B95" t="str">
        <v>Милостивий Андрій Вікторович</v>
      </c>
      <c r="C95" s="20" t="str">
        <v>07.12.1983</v>
      </c>
      <c r="D95" s="12" t="str">
        <v>3065617915</v>
      </c>
      <c r="E95" s="12">
        <f t="shared" si="11"/>
        <v>10</v>
      </c>
      <c r="F95" t="str">
        <v>АГ 627748</v>
      </c>
      <c r="G95" s="12">
        <f t="shared" si="12"/>
        <v>9</v>
      </c>
      <c r="I95" s="12" t="str">
        <f t="shared" si="13"/>
        <v/>
      </c>
      <c r="K95" s="16" t="str">
        <f t="shared" si="14"/>
        <v/>
      </c>
      <c r="M95" s="16" t="str">
        <f t="shared" si="15"/>
        <v/>
      </c>
      <c r="N95" s="16" t="str">
        <f t="shared" si="16"/>
        <v/>
      </c>
    </row>
    <row r="96" spans="1:14" ht="16" x14ac:dyDescent="0.2">
      <c r="A96">
        <v>94</v>
      </c>
      <c r="B96" t="str">
        <v>Миненко Іван Миколайович</v>
      </c>
      <c r="C96" s="20" t="str">
        <v>24.08.1992</v>
      </c>
      <c r="D96" s="12" t="str">
        <v>3383901612</v>
      </c>
      <c r="E96" s="12">
        <f t="shared" si="11"/>
        <v>10</v>
      </c>
      <c r="F96" t="str">
        <v>АГ488453</v>
      </c>
      <c r="G96" s="12">
        <f t="shared" si="12"/>
        <v>8</v>
      </c>
      <c r="I96" s="12" t="str">
        <f t="shared" si="13"/>
        <v/>
      </c>
      <c r="K96" s="16" t="str">
        <f t="shared" si="14"/>
        <v/>
      </c>
      <c r="M96" s="16" t="str">
        <f t="shared" si="15"/>
        <v/>
      </c>
      <c r="N96" s="16" t="str">
        <f t="shared" si="16"/>
        <v/>
      </c>
    </row>
    <row r="97" spans="1:14" ht="16" x14ac:dyDescent="0.2">
      <c r="A97">
        <v>95</v>
      </c>
      <c r="B97" t="str">
        <v>Мокрицький Сергій Володимирович</v>
      </c>
      <c r="C97" s="20" t="str">
        <v>22.12.1979</v>
      </c>
      <c r="D97" s="12" t="str">
        <v>2921015311</v>
      </c>
      <c r="E97" s="12">
        <f t="shared" si="11"/>
        <v>10</v>
      </c>
      <c r="F97" t="str">
        <v>АГ 592752</v>
      </c>
      <c r="G97" s="12">
        <f t="shared" si="12"/>
        <v>9</v>
      </c>
      <c r="I97" s="12" t="str">
        <f t="shared" si="13"/>
        <v/>
      </c>
      <c r="K97" s="16" t="str">
        <f t="shared" si="14"/>
        <v/>
      </c>
      <c r="M97" s="16" t="str">
        <f t="shared" si="15"/>
        <v/>
      </c>
      <c r="N97" s="16" t="str">
        <f t="shared" si="16"/>
        <v/>
      </c>
    </row>
    <row r="98" spans="1:14" ht="16" x14ac:dyDescent="0.2">
      <c r="A98">
        <v>96</v>
      </c>
      <c r="B98" t="str">
        <v>Моря Сергій Анатолійович</v>
      </c>
      <c r="C98" s="20" t="str">
        <v>03.10.1988</v>
      </c>
      <c r="D98" s="12" t="str">
        <v>3241800238</v>
      </c>
      <c r="E98" s="12">
        <f t="shared" si="11"/>
        <v>10</v>
      </c>
      <c r="F98" t="str">
        <v>АГ 576034</v>
      </c>
      <c r="G98" s="12">
        <f t="shared" si="12"/>
        <v>9</v>
      </c>
      <c r="I98" s="12" t="str">
        <f t="shared" si="13"/>
        <v/>
      </c>
      <c r="K98" s="16" t="str">
        <f t="shared" si="14"/>
        <v/>
      </c>
      <c r="M98" s="16" t="str">
        <f t="shared" si="15"/>
        <v/>
      </c>
      <c r="N98" s="16" t="str">
        <f t="shared" si="16"/>
        <v/>
      </c>
    </row>
    <row r="99" spans="1:14" ht="16" x14ac:dyDescent="0.2">
      <c r="A99">
        <v>97</v>
      </c>
      <c r="B99" t="str">
        <v>Мунька Роман Володимирович</v>
      </c>
      <c r="C99" s="20" t="str">
        <v>16.08.1983</v>
      </c>
      <c r="D99" s="12" t="str">
        <v>3054309631</v>
      </c>
      <c r="E99" s="12">
        <f t="shared" ref="E99:E130" si="17">IF(D99="", "", LEN(D99))</f>
        <v>10</v>
      </c>
      <c r="F99" t="str">
        <v>АВ225895</v>
      </c>
      <c r="G99" s="12">
        <f t="shared" ref="G99:G130" si="18">IF(F99="", "", LEN(F99))</f>
        <v>8</v>
      </c>
      <c r="I99" s="12" t="str">
        <f t="shared" ref="I99:I130" si="19">IF(H99="", "", LEN(H99))</f>
        <v/>
      </c>
      <c r="K99" s="16" t="str">
        <f t="shared" si="14"/>
        <v/>
      </c>
      <c r="M99" s="16" t="str">
        <f t="shared" ref="M99:M130" si="20">IF(L99="", "", B99=L99)</f>
        <v/>
      </c>
      <c r="N99" s="16" t="str">
        <f t="shared" ref="N99:N130" si="21">IF(L99="", "", J99=L99)</f>
        <v/>
      </c>
    </row>
    <row r="100" spans="1:14" ht="16" x14ac:dyDescent="0.2">
      <c r="A100">
        <v>98</v>
      </c>
      <c r="B100" t="str">
        <v>Муха Сергій Васильович</v>
      </c>
      <c r="C100" s="20" t="str">
        <v>14.08.1990</v>
      </c>
      <c r="D100" s="12" t="str">
        <v>3309823452</v>
      </c>
      <c r="E100" s="12">
        <f t="shared" si="17"/>
        <v>10</v>
      </c>
      <c r="F100" t="str">
        <v>АГ 486404</v>
      </c>
      <c r="G100" s="12">
        <f t="shared" si="18"/>
        <v>9</v>
      </c>
      <c r="I100" s="12" t="str">
        <f t="shared" si="19"/>
        <v/>
      </c>
      <c r="K100" s="16" t="str">
        <f t="shared" si="14"/>
        <v/>
      </c>
      <c r="M100" s="16" t="str">
        <f t="shared" si="20"/>
        <v/>
      </c>
      <c r="N100" s="16" t="str">
        <f t="shared" si="21"/>
        <v/>
      </c>
    </row>
    <row r="101" spans="1:14" ht="16" x14ac:dyDescent="0.2">
      <c r="A101">
        <v>99</v>
      </c>
      <c r="B101" t="str">
        <v>Назарко Степан Юрійович</v>
      </c>
      <c r="C101" s="20" t="str">
        <v>23.12.1998</v>
      </c>
      <c r="D101" s="12" t="str">
        <v>3615107378</v>
      </c>
      <c r="E101" s="12">
        <f t="shared" si="17"/>
        <v>10</v>
      </c>
      <c r="F101" t="str">
        <v>АВ 880530</v>
      </c>
      <c r="G101" s="12">
        <f t="shared" si="18"/>
        <v>9</v>
      </c>
      <c r="I101" s="12" t="str">
        <f t="shared" si="19"/>
        <v/>
      </c>
      <c r="K101" s="16" t="str">
        <f t="shared" si="14"/>
        <v/>
      </c>
      <c r="M101" s="16" t="str">
        <f t="shared" si="20"/>
        <v/>
      </c>
      <c r="N101" s="16" t="str">
        <f t="shared" si="21"/>
        <v/>
      </c>
    </row>
    <row r="102" spans="1:14" ht="16" x14ac:dyDescent="0.2">
      <c r="A102">
        <v>100</v>
      </c>
      <c r="B102" t="str">
        <v>Небелиця Роман Віталійович</v>
      </c>
      <c r="C102" s="20" t="str">
        <v>10.11.2000</v>
      </c>
      <c r="D102" s="12" t="str">
        <v>3683910250</v>
      </c>
      <c r="E102" s="12">
        <f t="shared" si="17"/>
        <v>10</v>
      </c>
      <c r="F102" t="str">
        <v>АГ 592282</v>
      </c>
      <c r="G102" s="12">
        <f t="shared" si="18"/>
        <v>9</v>
      </c>
      <c r="I102" s="12" t="str">
        <f t="shared" si="19"/>
        <v/>
      </c>
      <c r="K102" s="16" t="str">
        <f t="shared" si="14"/>
        <v/>
      </c>
      <c r="M102" s="16" t="str">
        <f t="shared" si="20"/>
        <v/>
      </c>
      <c r="N102" s="16" t="str">
        <f t="shared" si="21"/>
        <v/>
      </c>
    </row>
    <row r="103" spans="1:14" ht="16" x14ac:dyDescent="0.2">
      <c r="A103">
        <v>101</v>
      </c>
      <c r="B103" t="str">
        <v>Недбальський Дмитро Анатолійович</v>
      </c>
      <c r="C103" s="20" t="str">
        <v>14.09.1995</v>
      </c>
      <c r="D103" s="12" t="str">
        <v>3495515476</v>
      </c>
      <c r="E103" s="12">
        <f t="shared" si="17"/>
        <v>10</v>
      </c>
      <c r="F103" t="str">
        <v>АГ 4882103</v>
      </c>
      <c r="G103" s="12">
        <f t="shared" si="18"/>
        <v>10</v>
      </c>
      <c r="I103" s="12" t="str">
        <f t="shared" si="19"/>
        <v/>
      </c>
      <c r="K103" s="16" t="str">
        <f t="shared" si="14"/>
        <v/>
      </c>
      <c r="M103" s="16" t="str">
        <f t="shared" si="20"/>
        <v/>
      </c>
      <c r="N103" s="16" t="str">
        <f t="shared" si="21"/>
        <v/>
      </c>
    </row>
    <row r="104" spans="1:14" ht="16" x14ac:dyDescent="0.2">
      <c r="A104">
        <v>102</v>
      </c>
      <c r="B104" t="str">
        <v>Овсієнко Олександр Анатолійович</v>
      </c>
      <c r="C104" s="20" t="str">
        <v>21.09.1981</v>
      </c>
      <c r="D104" s="12" t="str">
        <v>2984903032</v>
      </c>
      <c r="E104" s="12">
        <f t="shared" si="17"/>
        <v>10</v>
      </c>
      <c r="F104" t="str">
        <v>МО 306390</v>
      </c>
      <c r="G104" s="12">
        <f t="shared" si="18"/>
        <v>9</v>
      </c>
      <c r="I104" s="12" t="str">
        <f t="shared" si="19"/>
        <v/>
      </c>
      <c r="K104" s="16" t="str">
        <f t="shared" si="14"/>
        <v/>
      </c>
      <c r="M104" s="16" t="str">
        <f t="shared" si="20"/>
        <v/>
      </c>
      <c r="N104" s="16" t="str">
        <f t="shared" si="21"/>
        <v/>
      </c>
    </row>
    <row r="105" spans="1:14" ht="16" x14ac:dyDescent="0.2">
      <c r="A105">
        <v>103</v>
      </c>
      <c r="B105" t="str">
        <v>Омельченко Микола Миколайович</v>
      </c>
      <c r="C105" s="20" t="str">
        <v>22.05.1989</v>
      </c>
      <c r="D105" s="12" t="str">
        <v>3264907431</v>
      </c>
      <c r="E105" s="12">
        <f t="shared" si="17"/>
        <v>10</v>
      </c>
      <c r="F105" t="str">
        <v>АГ 627713</v>
      </c>
      <c r="G105" s="12">
        <f t="shared" si="18"/>
        <v>9</v>
      </c>
      <c r="I105" s="12" t="str">
        <f t="shared" si="19"/>
        <v/>
      </c>
      <c r="K105" s="16" t="str">
        <f t="shared" si="14"/>
        <v/>
      </c>
      <c r="M105" s="16" t="str">
        <f t="shared" si="20"/>
        <v/>
      </c>
      <c r="N105" s="16" t="str">
        <f t="shared" si="21"/>
        <v/>
      </c>
    </row>
    <row r="106" spans="1:14" ht="16" x14ac:dyDescent="0.2">
      <c r="A106">
        <v>104</v>
      </c>
      <c r="B106" t="str">
        <v>Омельчук Олександр Володимирович</v>
      </c>
      <c r="C106" s="20" t="str">
        <v>05.02.1986</v>
      </c>
      <c r="D106" s="12" t="str">
        <v>3144704276</v>
      </c>
      <c r="E106" s="12">
        <f t="shared" si="17"/>
        <v>10</v>
      </c>
      <c r="F106" t="str">
        <v>АГ 167652</v>
      </c>
      <c r="G106" s="12">
        <f t="shared" si="18"/>
        <v>9</v>
      </c>
      <c r="I106" s="12" t="str">
        <f t="shared" si="19"/>
        <v/>
      </c>
      <c r="K106" s="16" t="str">
        <f t="shared" si="14"/>
        <v/>
      </c>
      <c r="M106" s="16" t="str">
        <f t="shared" si="20"/>
        <v/>
      </c>
      <c r="N106" s="16" t="str">
        <f t="shared" si="21"/>
        <v/>
      </c>
    </row>
    <row r="107" spans="1:14" ht="16" x14ac:dyDescent="0.2">
      <c r="A107">
        <v>105</v>
      </c>
      <c r="B107" t="str">
        <v>Орленко Олексій Юрійович</v>
      </c>
      <c r="C107" s="20" t="str">
        <v>22.01.1983</v>
      </c>
      <c r="D107" s="12" t="str">
        <v>3033712473</v>
      </c>
      <c r="E107" s="12">
        <f t="shared" si="17"/>
        <v>10</v>
      </c>
      <c r="F107" t="str">
        <v>АГ 167656</v>
      </c>
      <c r="G107" s="12">
        <f t="shared" si="18"/>
        <v>9</v>
      </c>
      <c r="I107" s="12" t="str">
        <f t="shared" si="19"/>
        <v/>
      </c>
      <c r="K107" s="16" t="str">
        <f t="shared" si="14"/>
        <v/>
      </c>
      <c r="M107" s="16" t="str">
        <f t="shared" si="20"/>
        <v/>
      </c>
      <c r="N107" s="16" t="str">
        <f t="shared" si="21"/>
        <v/>
      </c>
    </row>
    <row r="108" spans="1:14" ht="16" x14ac:dyDescent="0.2">
      <c r="A108">
        <v>106</v>
      </c>
      <c r="B108" t="str">
        <v>Осецький Олександр Мичеславович</v>
      </c>
      <c r="C108" s="20" t="str">
        <v>01.09.1997</v>
      </c>
      <c r="D108" s="12" t="str">
        <v>3567310697</v>
      </c>
      <c r="E108" s="12">
        <f t="shared" si="17"/>
        <v>10</v>
      </c>
      <c r="F108" t="str">
        <v>АГ 627688</v>
      </c>
      <c r="G108" s="12">
        <f t="shared" si="18"/>
        <v>9</v>
      </c>
      <c r="I108" s="12" t="str">
        <f t="shared" si="19"/>
        <v/>
      </c>
      <c r="K108" s="16" t="str">
        <f t="shared" si="14"/>
        <v/>
      </c>
      <c r="M108" s="16" t="str">
        <f t="shared" si="20"/>
        <v/>
      </c>
      <c r="N108" s="16" t="str">
        <f t="shared" si="21"/>
        <v/>
      </c>
    </row>
    <row r="109" spans="1:14" ht="16" x14ac:dyDescent="0.2">
      <c r="A109">
        <v>107</v>
      </c>
      <c r="B109" t="str">
        <v>Оторубчак Руслан Михайлович</v>
      </c>
      <c r="C109" s="20" t="str">
        <v>16.02.1980</v>
      </c>
      <c r="D109" s="12" t="str">
        <v>2926620513</v>
      </c>
      <c r="E109" s="12">
        <f t="shared" si="17"/>
        <v>10</v>
      </c>
      <c r="F109" t="str">
        <v>АГ 481579</v>
      </c>
      <c r="G109" s="12">
        <f t="shared" si="18"/>
        <v>9</v>
      </c>
      <c r="I109" s="12" t="str">
        <f t="shared" si="19"/>
        <v/>
      </c>
      <c r="K109" s="16" t="str">
        <f t="shared" si="14"/>
        <v/>
      </c>
      <c r="M109" s="16" t="str">
        <f t="shared" si="20"/>
        <v/>
      </c>
      <c r="N109" s="16" t="str">
        <f t="shared" si="21"/>
        <v/>
      </c>
    </row>
    <row r="110" spans="1:14" ht="16" x14ac:dyDescent="0.2">
      <c r="A110">
        <v>108</v>
      </c>
      <c r="B110" t="str">
        <v>Павленко Дмитро Вікторович</v>
      </c>
      <c r="C110" s="20" t="str">
        <v>12.02.1986</v>
      </c>
      <c r="D110" s="12" t="str">
        <v>3145414455</v>
      </c>
      <c r="E110" s="12">
        <f t="shared" si="17"/>
        <v>10</v>
      </c>
      <c r="F110" t="str">
        <v>АГ 366433</v>
      </c>
      <c r="G110" s="12">
        <f t="shared" si="18"/>
        <v>9</v>
      </c>
      <c r="I110" s="12" t="str">
        <f t="shared" si="19"/>
        <v/>
      </c>
      <c r="K110" s="16" t="str">
        <f t="shared" si="14"/>
        <v/>
      </c>
      <c r="M110" s="16" t="str">
        <f t="shared" si="20"/>
        <v/>
      </c>
      <c r="N110" s="16" t="str">
        <f t="shared" si="21"/>
        <v/>
      </c>
    </row>
    <row r="111" spans="1:14" ht="16" x14ac:dyDescent="0.2">
      <c r="A111">
        <v>109</v>
      </c>
      <c r="B111" t="str">
        <v>Пахар В'ячеслав Володимирович</v>
      </c>
      <c r="C111" s="20" t="str">
        <v>08.02.1993</v>
      </c>
      <c r="D111" s="12" t="str">
        <v>3400701510</v>
      </c>
      <c r="E111" s="12">
        <f t="shared" si="17"/>
        <v>10</v>
      </c>
      <c r="F111" t="str">
        <v>АГ 480945</v>
      </c>
      <c r="G111" s="12">
        <f t="shared" si="18"/>
        <v>9</v>
      </c>
      <c r="I111" s="12" t="str">
        <f t="shared" si="19"/>
        <v/>
      </c>
      <c r="K111" s="16" t="str">
        <f t="shared" si="14"/>
        <v/>
      </c>
      <c r="M111" s="16" t="str">
        <f t="shared" si="20"/>
        <v/>
      </c>
      <c r="N111" s="16" t="str">
        <f t="shared" si="21"/>
        <v/>
      </c>
    </row>
    <row r="112" spans="1:14" ht="16" x14ac:dyDescent="0.2">
      <c r="A112">
        <v>110</v>
      </c>
      <c r="B112" t="str">
        <v>Петрончак Артем Васильович</v>
      </c>
      <c r="C112" s="20" t="str">
        <v>15.03.1991</v>
      </c>
      <c r="D112" s="12" t="str">
        <v>3331115897</v>
      </c>
      <c r="E112" s="12">
        <f t="shared" si="17"/>
        <v>10</v>
      </c>
      <c r="F112" t="str">
        <v>АГ 362785</v>
      </c>
      <c r="G112" s="12">
        <f t="shared" si="18"/>
        <v>9</v>
      </c>
      <c r="I112" s="12" t="str">
        <f t="shared" si="19"/>
        <v/>
      </c>
      <c r="K112" s="16" t="str">
        <f t="shared" si="14"/>
        <v/>
      </c>
      <c r="M112" s="16" t="str">
        <f t="shared" si="20"/>
        <v/>
      </c>
      <c r="N112" s="16" t="str">
        <f t="shared" si="21"/>
        <v/>
      </c>
    </row>
    <row r="113" spans="1:14" ht="16" x14ac:dyDescent="0.2">
      <c r="A113">
        <v>111</v>
      </c>
      <c r="B113" t="str">
        <v>Підкалюк Руслан Анатолійович</v>
      </c>
      <c r="C113" s="20" t="str">
        <v>24.08.1989</v>
      </c>
      <c r="D113" s="12" t="str">
        <v>3274308517</v>
      </c>
      <c r="E113" s="12">
        <f t="shared" si="17"/>
        <v>10</v>
      </c>
      <c r="F113" t="str">
        <v>АГ480920</v>
      </c>
      <c r="G113" s="12">
        <f t="shared" si="18"/>
        <v>8</v>
      </c>
      <c r="I113" s="12" t="str">
        <f t="shared" si="19"/>
        <v/>
      </c>
      <c r="K113" s="16" t="str">
        <f t="shared" si="14"/>
        <v/>
      </c>
      <c r="M113" s="16" t="str">
        <f t="shared" si="20"/>
        <v/>
      </c>
      <c r="N113" s="16" t="str">
        <f t="shared" si="21"/>
        <v/>
      </c>
    </row>
    <row r="114" spans="1:14" ht="16" x14ac:dyDescent="0.2">
      <c r="A114">
        <v>112</v>
      </c>
      <c r="B114" t="str">
        <v>Притула Олександр Віталійович</v>
      </c>
      <c r="C114" s="20" t="str">
        <v>20.10.1991</v>
      </c>
      <c r="D114" s="12" t="str">
        <v>3353016376</v>
      </c>
      <c r="E114" s="12">
        <f t="shared" si="17"/>
        <v>10</v>
      </c>
      <c r="F114" t="str">
        <v>АГ 577912</v>
      </c>
      <c r="G114" s="12">
        <f t="shared" si="18"/>
        <v>9</v>
      </c>
      <c r="I114" s="12" t="str">
        <f t="shared" si="19"/>
        <v/>
      </c>
      <c r="K114" s="16" t="str">
        <f t="shared" si="14"/>
        <v/>
      </c>
      <c r="M114" s="16" t="str">
        <f t="shared" si="20"/>
        <v/>
      </c>
      <c r="N114" s="16" t="str">
        <f t="shared" si="21"/>
        <v/>
      </c>
    </row>
    <row r="115" spans="1:14" ht="16" x14ac:dyDescent="0.2">
      <c r="A115">
        <v>113</v>
      </c>
      <c r="B115" t="str">
        <v>Прокопенко Андрій Петрович</v>
      </c>
      <c r="C115" s="20" t="str">
        <v>21.07.1977</v>
      </c>
      <c r="D115" s="12" t="str">
        <v>2832606796</v>
      </c>
      <c r="E115" s="12">
        <f t="shared" si="17"/>
        <v>10</v>
      </c>
      <c r="F115" t="str">
        <v>АГ366418</v>
      </c>
      <c r="G115" s="12">
        <f t="shared" si="18"/>
        <v>8</v>
      </c>
      <c r="I115" s="12" t="str">
        <f t="shared" si="19"/>
        <v/>
      </c>
      <c r="K115" s="16" t="str">
        <f t="shared" si="14"/>
        <v/>
      </c>
      <c r="M115" s="16" t="str">
        <f t="shared" si="20"/>
        <v/>
      </c>
      <c r="N115" s="16" t="str">
        <f t="shared" si="21"/>
        <v/>
      </c>
    </row>
    <row r="116" spans="1:14" ht="16" x14ac:dyDescent="0.2">
      <c r="A116">
        <v>114</v>
      </c>
      <c r="B116" t="str">
        <v>Пронь Володимир Романович</v>
      </c>
      <c r="C116" s="20" t="str">
        <v>06.03.1995</v>
      </c>
      <c r="D116" s="12" t="str">
        <v>3476310971</v>
      </c>
      <c r="E116" s="12">
        <f t="shared" si="17"/>
        <v>10</v>
      </c>
      <c r="F116" t="str">
        <v>АГ 167645</v>
      </c>
      <c r="G116" s="12">
        <f t="shared" si="18"/>
        <v>9</v>
      </c>
      <c r="I116" s="12" t="str">
        <f t="shared" si="19"/>
        <v/>
      </c>
      <c r="K116" s="16" t="str">
        <f t="shared" si="14"/>
        <v/>
      </c>
      <c r="M116" s="16" t="str">
        <f t="shared" si="20"/>
        <v/>
      </c>
      <c r="N116" s="16" t="str">
        <f t="shared" si="21"/>
        <v/>
      </c>
    </row>
    <row r="117" spans="1:14" ht="16" x14ac:dyDescent="0.2">
      <c r="A117">
        <v>115</v>
      </c>
      <c r="B117" t="str">
        <v>Пясецький Віталій Анатолійович</v>
      </c>
      <c r="C117" s="20" t="str">
        <v>17.07.1987</v>
      </c>
      <c r="D117" s="12" t="str">
        <v>3197421298</v>
      </c>
      <c r="E117" s="12">
        <f t="shared" si="17"/>
        <v>10</v>
      </c>
      <c r="F117" t="str">
        <v>АГ 132364</v>
      </c>
      <c r="G117" s="12">
        <f t="shared" si="18"/>
        <v>9</v>
      </c>
      <c r="I117" s="12" t="str">
        <f t="shared" si="19"/>
        <v/>
      </c>
      <c r="K117" s="16" t="str">
        <f t="shared" si="14"/>
        <v/>
      </c>
      <c r="M117" s="16" t="str">
        <f t="shared" si="20"/>
        <v/>
      </c>
      <c r="N117" s="16" t="str">
        <f t="shared" si="21"/>
        <v/>
      </c>
    </row>
    <row r="118" spans="1:14" ht="16" x14ac:dyDescent="0.2">
      <c r="A118">
        <v>116</v>
      </c>
      <c r="B118" t="str">
        <v>Рибак Микола Іванович</v>
      </c>
      <c r="C118" s="20" t="str">
        <v>24.02.1984</v>
      </c>
      <c r="D118" s="12" t="str">
        <v>3073503791</v>
      </c>
      <c r="E118" s="12">
        <f t="shared" si="17"/>
        <v>10</v>
      </c>
      <c r="F118" t="str">
        <v>АГ 627702</v>
      </c>
      <c r="G118" s="12">
        <f t="shared" si="18"/>
        <v>9</v>
      </c>
      <c r="I118" s="12" t="str">
        <f t="shared" si="19"/>
        <v/>
      </c>
      <c r="K118" s="16" t="str">
        <f t="shared" si="14"/>
        <v/>
      </c>
      <c r="M118" s="16" t="str">
        <f t="shared" si="20"/>
        <v/>
      </c>
      <c r="N118" s="16" t="str">
        <f t="shared" si="21"/>
        <v/>
      </c>
    </row>
    <row r="119" spans="1:14" ht="16" x14ac:dyDescent="0.2">
      <c r="A119">
        <v>117</v>
      </c>
      <c r="B119" t="str">
        <v>Рижов Сергій Юрійович</v>
      </c>
      <c r="C119" s="20" t="str">
        <v>18.08.1981</v>
      </c>
      <c r="D119" s="12" t="str">
        <v>2981504535</v>
      </c>
      <c r="E119" s="12">
        <f t="shared" si="17"/>
        <v>10</v>
      </c>
      <c r="F119" t="str">
        <v>МО 448645</v>
      </c>
      <c r="G119" s="12">
        <f t="shared" si="18"/>
        <v>9</v>
      </c>
      <c r="I119" s="12" t="str">
        <f t="shared" si="19"/>
        <v/>
      </c>
      <c r="K119" s="16" t="str">
        <f t="shared" si="14"/>
        <v/>
      </c>
      <c r="M119" s="16" t="str">
        <f t="shared" si="20"/>
        <v/>
      </c>
      <c r="N119" s="16" t="str">
        <f t="shared" si="21"/>
        <v/>
      </c>
    </row>
    <row r="120" spans="1:14" ht="16" x14ac:dyDescent="0.2">
      <c r="A120">
        <v>118</v>
      </c>
      <c r="B120" t="str">
        <v>Романишен Олег Леонідович</v>
      </c>
      <c r="C120" s="20" t="str">
        <v>12.09.1983</v>
      </c>
      <c r="D120" s="12" t="str">
        <v>3057015973</v>
      </c>
      <c r="E120" s="12">
        <f t="shared" si="17"/>
        <v>10</v>
      </c>
      <c r="F120" t="str">
        <v>АГ 482076</v>
      </c>
      <c r="G120" s="12">
        <f t="shared" si="18"/>
        <v>9</v>
      </c>
      <c r="I120" s="12" t="str">
        <f t="shared" si="19"/>
        <v/>
      </c>
      <c r="K120" s="16" t="str">
        <f t="shared" si="14"/>
        <v/>
      </c>
      <c r="M120" s="16" t="str">
        <f t="shared" si="20"/>
        <v/>
      </c>
      <c r="N120" s="16" t="str">
        <f t="shared" si="21"/>
        <v/>
      </c>
    </row>
    <row r="121" spans="1:14" ht="16" x14ac:dyDescent="0.2">
      <c r="A121">
        <v>119</v>
      </c>
      <c r="B121" t="str">
        <v>Романчук Богдан Володимирович</v>
      </c>
      <c r="C121" s="20" t="str">
        <v>28.10.1991</v>
      </c>
      <c r="D121" s="12" t="str">
        <v>3353812918</v>
      </c>
      <c r="E121" s="12">
        <f t="shared" si="17"/>
        <v>10</v>
      </c>
      <c r="F121" t="str">
        <v>АГ 366421</v>
      </c>
      <c r="G121" s="12">
        <f t="shared" si="18"/>
        <v>9</v>
      </c>
      <c r="I121" s="12" t="str">
        <f t="shared" si="19"/>
        <v/>
      </c>
      <c r="K121" s="16" t="str">
        <f t="shared" si="14"/>
        <v/>
      </c>
      <c r="M121" s="16" t="str">
        <f t="shared" si="20"/>
        <v/>
      </c>
      <c r="N121" s="16" t="str">
        <f t="shared" si="21"/>
        <v/>
      </c>
    </row>
    <row r="122" spans="1:14" ht="16" x14ac:dyDescent="0.2">
      <c r="A122">
        <v>120</v>
      </c>
      <c r="B122" t="str">
        <v>Романюк Сергій Дмитрович</v>
      </c>
      <c r="C122" s="20" t="str">
        <v>11.11.1983</v>
      </c>
      <c r="D122" s="12" t="str">
        <v>3063021953</v>
      </c>
      <c r="E122" s="12">
        <f t="shared" si="17"/>
        <v>10</v>
      </c>
      <c r="F122" t="str">
        <v>АГ 486425</v>
      </c>
      <c r="G122" s="12">
        <f t="shared" si="18"/>
        <v>9</v>
      </c>
      <c r="I122" s="12" t="str">
        <f t="shared" si="19"/>
        <v/>
      </c>
      <c r="K122" s="16" t="str">
        <f t="shared" si="14"/>
        <v/>
      </c>
      <c r="M122" s="16" t="str">
        <f t="shared" si="20"/>
        <v/>
      </c>
      <c r="N122" s="16" t="str">
        <f t="shared" si="21"/>
        <v/>
      </c>
    </row>
    <row r="123" spans="1:14" ht="16" x14ac:dyDescent="0.2">
      <c r="A123">
        <v>121</v>
      </c>
      <c r="B123" t="str">
        <v>Рудницький Юліан Станіславович</v>
      </c>
      <c r="C123" s="20" t="str">
        <v>29.05.1979</v>
      </c>
      <c r="D123" s="12" t="str">
        <v>2900318494</v>
      </c>
      <c r="E123" s="12">
        <f t="shared" si="17"/>
        <v>10</v>
      </c>
      <c r="F123" t="str">
        <v>АГ 366144</v>
      </c>
      <c r="G123" s="12">
        <f t="shared" si="18"/>
        <v>9</v>
      </c>
      <c r="I123" s="12" t="str">
        <f t="shared" si="19"/>
        <v/>
      </c>
      <c r="K123" s="16" t="str">
        <f t="shared" si="14"/>
        <v/>
      </c>
      <c r="M123" s="16" t="str">
        <f t="shared" si="20"/>
        <v/>
      </c>
      <c r="N123" s="16" t="str">
        <f t="shared" si="21"/>
        <v/>
      </c>
    </row>
    <row r="124" spans="1:14" ht="16" x14ac:dyDescent="0.2">
      <c r="A124">
        <v>122</v>
      </c>
      <c r="B124" t="str">
        <v>Русняк Денис Олександрович</v>
      </c>
      <c r="C124" s="20" t="str">
        <v>04.10.1979</v>
      </c>
      <c r="D124" s="12" t="str">
        <v>2913121536</v>
      </c>
      <c r="E124" s="12">
        <f t="shared" si="17"/>
        <v>10</v>
      </c>
      <c r="F124" t="str">
        <v>АГ 592268</v>
      </c>
      <c r="G124" s="12">
        <f t="shared" si="18"/>
        <v>9</v>
      </c>
      <c r="I124" s="12" t="str">
        <f t="shared" si="19"/>
        <v/>
      </c>
      <c r="K124" s="16" t="str">
        <f t="shared" si="14"/>
        <v/>
      </c>
      <c r="M124" s="16" t="str">
        <f t="shared" si="20"/>
        <v/>
      </c>
      <c r="N124" s="16" t="str">
        <f t="shared" si="21"/>
        <v/>
      </c>
    </row>
    <row r="125" spans="1:14" ht="16" x14ac:dyDescent="0.2">
      <c r="A125">
        <v>123</v>
      </c>
      <c r="B125" t="str">
        <v>Ручка Олександр Миколайович</v>
      </c>
      <c r="C125" s="20" t="str">
        <v>18.06.1979</v>
      </c>
      <c r="D125" s="12" t="str">
        <v>2902310253</v>
      </c>
      <c r="E125" s="12">
        <f t="shared" si="17"/>
        <v>10</v>
      </c>
      <c r="F125" t="str">
        <v>МО340272</v>
      </c>
      <c r="G125" s="12">
        <f t="shared" si="18"/>
        <v>8</v>
      </c>
      <c r="I125" s="12" t="str">
        <f t="shared" si="19"/>
        <v/>
      </c>
      <c r="K125" s="16" t="str">
        <f t="shared" si="14"/>
        <v/>
      </c>
      <c r="M125" s="16" t="str">
        <f t="shared" si="20"/>
        <v/>
      </c>
      <c r="N125" s="16" t="str">
        <f t="shared" si="21"/>
        <v/>
      </c>
    </row>
    <row r="126" spans="1:14" ht="16" x14ac:dyDescent="0.2">
      <c r="A126">
        <v>124</v>
      </c>
      <c r="B126" t="str">
        <v>Савонік Роман Миколайович</v>
      </c>
      <c r="C126" s="20" t="str">
        <v>08.09.2000</v>
      </c>
      <c r="D126" s="12" t="str">
        <v>3677601259</v>
      </c>
      <c r="E126" s="12">
        <f t="shared" si="17"/>
        <v>10</v>
      </c>
      <c r="F126" t="str">
        <v>АГ099249</v>
      </c>
      <c r="G126" s="12">
        <f t="shared" si="18"/>
        <v>8</v>
      </c>
      <c r="I126" s="12" t="str">
        <f t="shared" si="19"/>
        <v/>
      </c>
      <c r="K126" s="16" t="str">
        <f t="shared" si="14"/>
        <v/>
      </c>
      <c r="M126" s="16" t="str">
        <f t="shared" si="20"/>
        <v/>
      </c>
      <c r="N126" s="16" t="str">
        <f t="shared" si="21"/>
        <v/>
      </c>
    </row>
    <row r="127" spans="1:14" ht="16" x14ac:dyDescent="0.2">
      <c r="A127">
        <v>125</v>
      </c>
      <c r="B127" t="str">
        <v>Самборський Василь Олександрович</v>
      </c>
      <c r="C127" s="20" t="str">
        <v>15.01.1992</v>
      </c>
      <c r="D127" s="12" t="str">
        <v>3361717697</v>
      </c>
      <c r="E127" s="12">
        <f t="shared" si="17"/>
        <v>10</v>
      </c>
      <c r="F127" t="str">
        <v>АВ 879295</v>
      </c>
      <c r="G127" s="12">
        <f t="shared" si="18"/>
        <v>9</v>
      </c>
      <c r="I127" s="12" t="str">
        <f t="shared" si="19"/>
        <v/>
      </c>
      <c r="K127" s="16" t="str">
        <f t="shared" si="14"/>
        <v/>
      </c>
      <c r="M127" s="16" t="str">
        <f t="shared" si="20"/>
        <v/>
      </c>
      <c r="N127" s="16" t="str">
        <f t="shared" si="21"/>
        <v/>
      </c>
    </row>
    <row r="128" spans="1:14" ht="16" x14ac:dyDescent="0.2">
      <c r="A128">
        <v>126</v>
      </c>
      <c r="B128" t="str">
        <v>Самотуга Михайло Володимирович</v>
      </c>
      <c r="C128" s="20" t="str">
        <v>21.11.1980</v>
      </c>
      <c r="D128" s="12" t="str">
        <v>2954514536</v>
      </c>
      <c r="E128" s="12">
        <f t="shared" si="17"/>
        <v>10</v>
      </c>
      <c r="F128" t="str">
        <v>МО 027794</v>
      </c>
      <c r="G128" s="12">
        <f t="shared" si="18"/>
        <v>9</v>
      </c>
      <c r="I128" s="12" t="str">
        <f t="shared" si="19"/>
        <v/>
      </c>
      <c r="K128" s="16" t="str">
        <f t="shared" si="14"/>
        <v/>
      </c>
      <c r="M128" s="16" t="str">
        <f t="shared" si="20"/>
        <v/>
      </c>
      <c r="N128" s="16" t="str">
        <f t="shared" si="21"/>
        <v/>
      </c>
    </row>
    <row r="129" spans="1:14" ht="16" x14ac:dyDescent="0.2">
      <c r="A129">
        <v>127</v>
      </c>
      <c r="B129" t="str">
        <v>Сидорчук Леонід Анатолійович</v>
      </c>
      <c r="C129" s="20" t="str">
        <v>18.01.1981</v>
      </c>
      <c r="D129" s="12" t="str">
        <v>2960308252</v>
      </c>
      <c r="E129" s="12">
        <f t="shared" si="17"/>
        <v>10</v>
      </c>
      <c r="F129" t="str">
        <v>АГ 366443</v>
      </c>
      <c r="G129" s="12">
        <f t="shared" si="18"/>
        <v>9</v>
      </c>
      <c r="I129" s="12" t="str">
        <f t="shared" si="19"/>
        <v/>
      </c>
      <c r="K129" s="16" t="str">
        <f t="shared" si="14"/>
        <v/>
      </c>
      <c r="M129" s="16" t="str">
        <f t="shared" si="20"/>
        <v/>
      </c>
      <c r="N129" s="16" t="str">
        <f t="shared" si="21"/>
        <v/>
      </c>
    </row>
    <row r="130" spans="1:14" ht="16" x14ac:dyDescent="0.2">
      <c r="A130">
        <v>128</v>
      </c>
      <c r="B130" t="str">
        <v>Сироїжко Віктор Іванович</v>
      </c>
      <c r="C130" s="20" t="str">
        <v>17.05.1985</v>
      </c>
      <c r="D130" s="12" t="str">
        <v>3118326134</v>
      </c>
      <c r="E130" s="12">
        <f t="shared" si="17"/>
        <v>10</v>
      </c>
      <c r="F130" t="str">
        <v>АГ 482094</v>
      </c>
      <c r="G130" s="12">
        <f t="shared" si="18"/>
        <v>9</v>
      </c>
      <c r="I130" s="12" t="str">
        <f t="shared" si="19"/>
        <v/>
      </c>
      <c r="K130" s="16" t="str">
        <f t="shared" si="14"/>
        <v/>
      </c>
      <c r="M130" s="16" t="str">
        <f t="shared" si="20"/>
        <v/>
      </c>
      <c r="N130" s="16" t="str">
        <f t="shared" si="21"/>
        <v/>
      </c>
    </row>
    <row r="131" spans="1:14" ht="16" x14ac:dyDescent="0.2">
      <c r="A131">
        <v>129</v>
      </c>
      <c r="B131" t="str">
        <v>Скрипниченко Віктор Едуардович</v>
      </c>
      <c r="C131" s="20" t="str">
        <v>22.04.1984</v>
      </c>
      <c r="D131" s="12" t="str">
        <v>3079300398</v>
      </c>
      <c r="E131" s="12">
        <f t="shared" ref="E131:E162" si="22">IF(D131="", "", LEN(D131))</f>
        <v>10</v>
      </c>
      <c r="F131" t="str">
        <v>МО796649</v>
      </c>
      <c r="G131" s="12">
        <f t="shared" ref="G131:G162" si="23">IF(F131="", "", LEN(F131))</f>
        <v>8</v>
      </c>
      <c r="I131" s="12" t="str">
        <f t="shared" ref="I131:I162" si="24">IF(H131="", "", LEN(H131))</f>
        <v/>
      </c>
      <c r="K131" s="16" t="str">
        <f t="shared" ref="K131:K194" si="25">IF(J131="", "", B131=J131)</f>
        <v/>
      </c>
      <c r="M131" s="16" t="str">
        <f t="shared" ref="M131:M162" si="26">IF(L131="", "", B131=L131)</f>
        <v/>
      </c>
      <c r="N131" s="16" t="str">
        <f t="shared" ref="N131:N162" si="27">IF(L131="", "", J131=L131)</f>
        <v/>
      </c>
    </row>
    <row r="132" spans="1:14" ht="16" x14ac:dyDescent="0.2">
      <c r="A132">
        <v>130</v>
      </c>
      <c r="B132" t="str">
        <v>Смілянський Олександр Анатолійович</v>
      </c>
      <c r="C132" s="20" t="str">
        <v>21.04.1983</v>
      </c>
      <c r="D132" s="12" t="str">
        <v>3042618310</v>
      </c>
      <c r="E132" s="12">
        <f t="shared" si="22"/>
        <v>10</v>
      </c>
      <c r="F132" t="str">
        <v>АГ167633</v>
      </c>
      <c r="G132" s="12">
        <f t="shared" si="23"/>
        <v>8</v>
      </c>
      <c r="I132" s="12" t="str">
        <f t="shared" si="24"/>
        <v/>
      </c>
      <c r="K132" s="16" t="str">
        <f t="shared" si="25"/>
        <v/>
      </c>
      <c r="M132" s="16" t="str">
        <f t="shared" si="26"/>
        <v/>
      </c>
      <c r="N132" s="16" t="str">
        <f t="shared" si="27"/>
        <v/>
      </c>
    </row>
    <row r="133" spans="1:14" ht="16" x14ac:dyDescent="0.2">
      <c r="A133">
        <v>131</v>
      </c>
      <c r="B133" t="str">
        <v>Сміщук Віктор Дмитрович</v>
      </c>
      <c r="C133" s="20" t="str">
        <v>24.11.1984</v>
      </c>
      <c r="D133" s="12" t="str">
        <v>3100923652</v>
      </c>
      <c r="E133" s="12">
        <f t="shared" si="22"/>
        <v>10</v>
      </c>
      <c r="F133" t="str">
        <v>АГ 366423</v>
      </c>
      <c r="G133" s="12">
        <f t="shared" si="23"/>
        <v>9</v>
      </c>
      <c r="I133" s="12" t="str">
        <f t="shared" si="24"/>
        <v/>
      </c>
      <c r="K133" s="16" t="str">
        <f t="shared" si="25"/>
        <v/>
      </c>
      <c r="M133" s="16" t="str">
        <f t="shared" si="26"/>
        <v/>
      </c>
      <c r="N133" s="16" t="str">
        <f t="shared" si="27"/>
        <v/>
      </c>
    </row>
    <row r="134" spans="1:14" ht="16" x14ac:dyDescent="0.2">
      <c r="A134">
        <v>132</v>
      </c>
      <c r="B134" t="str">
        <v>Сокур Олексій Анатолійович</v>
      </c>
      <c r="C134" s="20" t="str">
        <v>11.11.1981</v>
      </c>
      <c r="D134" s="12" t="str">
        <v>2990009377</v>
      </c>
      <c r="E134" s="12">
        <f t="shared" si="22"/>
        <v>10</v>
      </c>
      <c r="F134" t="str">
        <v>МО499026</v>
      </c>
      <c r="G134" s="12">
        <f t="shared" si="23"/>
        <v>8</v>
      </c>
      <c r="I134" s="12" t="str">
        <f t="shared" si="24"/>
        <v/>
      </c>
      <c r="K134" s="16" t="str">
        <f t="shared" si="25"/>
        <v/>
      </c>
      <c r="M134" s="16" t="str">
        <f t="shared" si="26"/>
        <v/>
      </c>
      <c r="N134" s="16" t="str">
        <f t="shared" si="27"/>
        <v/>
      </c>
    </row>
    <row r="135" spans="1:14" ht="16" x14ac:dyDescent="0.2">
      <c r="A135">
        <v>133</v>
      </c>
      <c r="B135" t="str">
        <v>Солодунов Максим Михайлович</v>
      </c>
      <c r="C135" s="20" t="str">
        <v>10.08.1999</v>
      </c>
      <c r="D135" s="12" t="str">
        <v>3638114291</v>
      </c>
      <c r="E135" s="12">
        <f t="shared" si="22"/>
        <v>10</v>
      </c>
      <c r="F135" t="str">
        <v>АГ486441</v>
      </c>
      <c r="G135" s="12">
        <f t="shared" si="23"/>
        <v>8</v>
      </c>
      <c r="I135" s="12" t="str">
        <f t="shared" si="24"/>
        <v/>
      </c>
      <c r="K135" s="16" t="str">
        <f t="shared" si="25"/>
        <v/>
      </c>
      <c r="M135" s="16" t="str">
        <f t="shared" si="26"/>
        <v/>
      </c>
      <c r="N135" s="16" t="str">
        <f t="shared" si="27"/>
        <v/>
      </c>
    </row>
    <row r="136" spans="1:14" ht="16" x14ac:dyDescent="0.2">
      <c r="A136">
        <v>134</v>
      </c>
      <c r="B136" t="str">
        <v>Сорокін Сергій Миколайович</v>
      </c>
      <c r="C136" s="20" t="str">
        <v>22.11.1978</v>
      </c>
      <c r="D136" s="12" t="str">
        <v>2881500791</v>
      </c>
      <c r="E136" s="12">
        <f t="shared" si="22"/>
        <v>10</v>
      </c>
      <c r="F136" t="str">
        <v>УН 0533453</v>
      </c>
      <c r="G136" s="12">
        <f t="shared" si="23"/>
        <v>10</v>
      </c>
      <c r="I136" s="12" t="str">
        <f t="shared" si="24"/>
        <v/>
      </c>
      <c r="K136" s="16" t="str">
        <f t="shared" si="25"/>
        <v/>
      </c>
      <c r="M136" s="16" t="str">
        <f t="shared" si="26"/>
        <v/>
      </c>
      <c r="N136" s="16" t="str">
        <f t="shared" si="27"/>
        <v/>
      </c>
    </row>
    <row r="137" spans="1:14" ht="16" x14ac:dyDescent="0.2">
      <c r="A137">
        <v>135</v>
      </c>
      <c r="B137" t="str">
        <v>Стельмах Михайло Михайлович</v>
      </c>
      <c r="C137" s="20" t="str">
        <v>22.01.1993</v>
      </c>
      <c r="D137" s="12" t="str">
        <v>3399003156</v>
      </c>
      <c r="E137" s="12">
        <f t="shared" si="22"/>
        <v>10</v>
      </c>
      <c r="F137" t="str">
        <v>АГ 170195</v>
      </c>
      <c r="G137" s="12">
        <f t="shared" si="23"/>
        <v>9</v>
      </c>
      <c r="I137" s="12" t="str">
        <f t="shared" si="24"/>
        <v/>
      </c>
      <c r="K137" s="16" t="str">
        <f t="shared" si="25"/>
        <v/>
      </c>
      <c r="M137" s="16" t="str">
        <f t="shared" si="26"/>
        <v/>
      </c>
      <c r="N137" s="16" t="str">
        <f t="shared" si="27"/>
        <v/>
      </c>
    </row>
    <row r="138" spans="1:14" ht="16" x14ac:dyDescent="0.2">
      <c r="A138">
        <v>136</v>
      </c>
      <c r="B138" t="str">
        <v>Степаненко Єлисей Сергійович</v>
      </c>
      <c r="C138" s="20" t="str">
        <v>19.03.1998</v>
      </c>
      <c r="D138" s="12" t="str">
        <v>3587206333</v>
      </c>
      <c r="E138" s="12">
        <f t="shared" si="22"/>
        <v>10</v>
      </c>
      <c r="F138" t="str">
        <v>АГ 488804</v>
      </c>
      <c r="G138" s="12">
        <f t="shared" si="23"/>
        <v>9</v>
      </c>
      <c r="I138" s="12" t="str">
        <f t="shared" si="24"/>
        <v/>
      </c>
      <c r="K138" s="16" t="str">
        <f t="shared" si="25"/>
        <v/>
      </c>
      <c r="M138" s="16" t="str">
        <f t="shared" si="26"/>
        <v/>
      </c>
      <c r="N138" s="16" t="str">
        <f t="shared" si="27"/>
        <v/>
      </c>
    </row>
    <row r="139" spans="1:14" ht="16" x14ac:dyDescent="0.2">
      <c r="A139">
        <v>137</v>
      </c>
      <c r="B139" t="str">
        <v>Степанець Валентин Олександрович</v>
      </c>
      <c r="C139" s="20" t="str">
        <v>27.12.1983</v>
      </c>
      <c r="D139" s="12" t="str">
        <v>3067623979</v>
      </c>
      <c r="E139" s="12">
        <f t="shared" si="22"/>
        <v>10</v>
      </c>
      <c r="F139" t="str">
        <v>АГ 366161</v>
      </c>
      <c r="G139" s="12">
        <f t="shared" si="23"/>
        <v>9</v>
      </c>
      <c r="I139" s="12" t="str">
        <f t="shared" si="24"/>
        <v/>
      </c>
      <c r="K139" s="16" t="str">
        <f t="shared" si="25"/>
        <v/>
      </c>
      <c r="M139" s="16" t="str">
        <f t="shared" si="26"/>
        <v/>
      </c>
      <c r="N139" s="16" t="str">
        <f t="shared" si="27"/>
        <v/>
      </c>
    </row>
    <row r="140" spans="1:14" ht="16" x14ac:dyDescent="0.2">
      <c r="A140">
        <v>138</v>
      </c>
      <c r="B140" t="str">
        <v>Стефанів Олег Володимирович</v>
      </c>
      <c r="C140" s="20" t="str">
        <v>03.07.1988</v>
      </c>
      <c r="D140" s="12" t="str">
        <v>3232600875</v>
      </c>
      <c r="E140" s="12">
        <f t="shared" si="22"/>
        <v>10</v>
      </c>
      <c r="F140" t="str">
        <v>АВ 880533</v>
      </c>
      <c r="G140" s="12">
        <f t="shared" si="23"/>
        <v>9</v>
      </c>
      <c r="I140" s="12" t="str">
        <f t="shared" si="24"/>
        <v/>
      </c>
      <c r="K140" s="16" t="str">
        <f t="shared" si="25"/>
        <v/>
      </c>
      <c r="M140" s="16" t="str">
        <f t="shared" si="26"/>
        <v/>
      </c>
      <c r="N140" s="16" t="str">
        <f t="shared" si="27"/>
        <v/>
      </c>
    </row>
    <row r="141" spans="1:14" ht="16" x14ac:dyDescent="0.2">
      <c r="A141">
        <v>139</v>
      </c>
      <c r="B141" t="str">
        <v>Стецик Олександр Борисович</v>
      </c>
      <c r="C141" s="20" t="str">
        <v>30.05.1988</v>
      </c>
      <c r="D141" s="12" t="str">
        <v>3229222554</v>
      </c>
      <c r="E141" s="12">
        <f t="shared" si="22"/>
        <v>10</v>
      </c>
      <c r="F141" t="str">
        <v>АГ 004354</v>
      </c>
      <c r="G141" s="12">
        <f t="shared" si="23"/>
        <v>9</v>
      </c>
      <c r="I141" s="12" t="str">
        <f t="shared" si="24"/>
        <v/>
      </c>
      <c r="K141" s="16" t="str">
        <f t="shared" si="25"/>
        <v/>
      </c>
      <c r="M141" s="16" t="str">
        <f t="shared" si="26"/>
        <v/>
      </c>
      <c r="N141" s="16" t="str">
        <f t="shared" si="27"/>
        <v/>
      </c>
    </row>
    <row r="142" spans="1:14" ht="16" x14ac:dyDescent="0.2">
      <c r="A142">
        <v>140</v>
      </c>
      <c r="B142" t="str">
        <v>Стець Володимир Володимирович</v>
      </c>
      <c r="C142" s="20" t="str">
        <v>03.01.1987</v>
      </c>
      <c r="D142" s="12" t="str">
        <v>3177900293</v>
      </c>
      <c r="E142" s="12">
        <f t="shared" si="22"/>
        <v>10</v>
      </c>
      <c r="F142" t="str">
        <v>АГ 592250</v>
      </c>
      <c r="G142" s="12">
        <f t="shared" si="23"/>
        <v>9</v>
      </c>
      <c r="I142" s="12" t="str">
        <f t="shared" si="24"/>
        <v/>
      </c>
      <c r="K142" s="16" t="str">
        <f t="shared" si="25"/>
        <v/>
      </c>
      <c r="M142" s="16" t="str">
        <f t="shared" si="26"/>
        <v/>
      </c>
      <c r="N142" s="16" t="str">
        <f t="shared" si="27"/>
        <v/>
      </c>
    </row>
    <row r="143" spans="1:14" ht="16" x14ac:dyDescent="0.2">
      <c r="A143">
        <v>141</v>
      </c>
      <c r="B143" t="str">
        <v>Стойко Дмитро Андрійович</v>
      </c>
      <c r="C143" s="20" t="str">
        <v>21.02.1995</v>
      </c>
      <c r="D143" s="12" t="str">
        <v>3475014499</v>
      </c>
      <c r="E143" s="12">
        <f t="shared" si="22"/>
        <v>10</v>
      </c>
      <c r="F143" t="str">
        <v>АГ482102</v>
      </c>
      <c r="G143" s="12">
        <f t="shared" si="23"/>
        <v>8</v>
      </c>
      <c r="I143" s="12" t="str">
        <f t="shared" si="24"/>
        <v/>
      </c>
      <c r="K143" s="16" t="str">
        <f t="shared" si="25"/>
        <v/>
      </c>
      <c r="M143" s="16" t="str">
        <f t="shared" si="26"/>
        <v/>
      </c>
      <c r="N143" s="16" t="str">
        <f t="shared" si="27"/>
        <v/>
      </c>
    </row>
    <row r="144" spans="1:14" ht="16" x14ac:dyDescent="0.2">
      <c r="A144">
        <v>142</v>
      </c>
      <c r="B144" t="str">
        <v>Сторожук Іван Анатолійович</v>
      </c>
      <c r="C144" s="20" t="str">
        <v>03.12.1978</v>
      </c>
      <c r="D144" s="12" t="str">
        <v>2882618077</v>
      </c>
      <c r="E144" s="12">
        <f t="shared" si="22"/>
        <v>10</v>
      </c>
      <c r="F144" t="str">
        <v>АГ 486444</v>
      </c>
      <c r="G144" s="12">
        <f t="shared" si="23"/>
        <v>9</v>
      </c>
      <c r="I144" s="12" t="str">
        <f t="shared" si="24"/>
        <v/>
      </c>
      <c r="K144" s="16" t="str">
        <f t="shared" si="25"/>
        <v/>
      </c>
      <c r="M144" s="16" t="str">
        <f t="shared" si="26"/>
        <v/>
      </c>
      <c r="N144" s="16" t="str">
        <f t="shared" si="27"/>
        <v/>
      </c>
    </row>
    <row r="145" spans="1:14" ht="16" x14ac:dyDescent="0.2">
      <c r="A145">
        <v>143</v>
      </c>
      <c r="B145" t="str">
        <v>Сукач Дмитро Михайлович</v>
      </c>
      <c r="C145" s="20" t="str">
        <v>20.11.1985</v>
      </c>
      <c r="D145" s="12" t="str">
        <v>3137012452</v>
      </c>
      <c r="E145" s="12">
        <f t="shared" si="22"/>
        <v>10</v>
      </c>
      <c r="F145" t="str">
        <v>АГ 592742</v>
      </c>
      <c r="G145" s="12">
        <f t="shared" si="23"/>
        <v>9</v>
      </c>
      <c r="I145" s="12" t="str">
        <f t="shared" si="24"/>
        <v/>
      </c>
      <c r="K145" s="16" t="str">
        <f t="shared" si="25"/>
        <v/>
      </c>
      <c r="M145" s="16" t="str">
        <f t="shared" si="26"/>
        <v/>
      </c>
      <c r="N145" s="16" t="str">
        <f t="shared" si="27"/>
        <v/>
      </c>
    </row>
    <row r="146" spans="1:14" ht="16" x14ac:dyDescent="0.2">
      <c r="A146">
        <v>144</v>
      </c>
      <c r="B146" t="str">
        <v>Тарасов Павло Васильович</v>
      </c>
      <c r="C146" s="20" t="str">
        <v>03.04.1981</v>
      </c>
      <c r="D146" s="12" t="str">
        <v>2967822512</v>
      </c>
      <c r="E146" s="12">
        <f t="shared" si="22"/>
        <v>10</v>
      </c>
      <c r="F146" t="str">
        <v>АГ 167654</v>
      </c>
      <c r="G146" s="12">
        <f t="shared" si="23"/>
        <v>9</v>
      </c>
      <c r="I146" s="12" t="str">
        <f t="shared" si="24"/>
        <v/>
      </c>
      <c r="K146" s="16" t="str">
        <f t="shared" si="25"/>
        <v/>
      </c>
      <c r="M146" s="16" t="str">
        <f t="shared" si="26"/>
        <v/>
      </c>
      <c r="N146" s="16" t="str">
        <f t="shared" si="27"/>
        <v/>
      </c>
    </row>
    <row r="147" spans="1:14" ht="16" x14ac:dyDescent="0.2">
      <c r="A147">
        <v>145</v>
      </c>
      <c r="B147" t="str">
        <v>Ткаченко Петро Миколайович</v>
      </c>
      <c r="C147" s="20" t="str">
        <v>27.08.1981</v>
      </c>
      <c r="D147" s="12" t="str">
        <v>2982413970</v>
      </c>
      <c r="E147" s="12">
        <f t="shared" si="22"/>
        <v>10</v>
      </c>
      <c r="F147" t="str">
        <v>АГ 164123</v>
      </c>
      <c r="G147" s="12">
        <f t="shared" si="23"/>
        <v>9</v>
      </c>
      <c r="I147" s="12" t="str">
        <f t="shared" si="24"/>
        <v/>
      </c>
      <c r="K147" s="16" t="str">
        <f t="shared" si="25"/>
        <v/>
      </c>
      <c r="M147" s="16" t="str">
        <f t="shared" si="26"/>
        <v/>
      </c>
      <c r="N147" s="16" t="str">
        <f t="shared" si="27"/>
        <v/>
      </c>
    </row>
    <row r="148" spans="1:14" ht="16" x14ac:dyDescent="0.2">
      <c r="A148">
        <v>146</v>
      </c>
      <c r="B148" t="str">
        <v>Хоружий Олександр Олександрович</v>
      </c>
      <c r="C148" s="20" t="str">
        <v>16.05.1979</v>
      </c>
      <c r="D148" s="12" t="str">
        <v>2899015972</v>
      </c>
      <c r="E148" s="12">
        <f t="shared" si="22"/>
        <v>10</v>
      </c>
      <c r="F148" t="str">
        <v>АГ 167773</v>
      </c>
      <c r="G148" s="12">
        <f t="shared" si="23"/>
        <v>9</v>
      </c>
      <c r="I148" s="12" t="str">
        <f t="shared" si="24"/>
        <v/>
      </c>
      <c r="K148" s="16" t="str">
        <f t="shared" si="25"/>
        <v/>
      </c>
      <c r="M148" s="16" t="str">
        <f t="shared" si="26"/>
        <v/>
      </c>
      <c r="N148" s="16" t="str">
        <f t="shared" si="27"/>
        <v/>
      </c>
    </row>
    <row r="149" spans="1:14" ht="16" x14ac:dyDescent="0.2">
      <c r="A149">
        <v>147</v>
      </c>
      <c r="B149" t="str">
        <v>Циганчук Віталій Сергійович</v>
      </c>
      <c r="C149" s="20" t="str">
        <v>22.11.1980</v>
      </c>
      <c r="D149" s="12" t="str">
        <v>2954621397</v>
      </c>
      <c r="E149" s="12">
        <f t="shared" si="22"/>
        <v>10</v>
      </c>
      <c r="F149" t="str">
        <v>АГ627734</v>
      </c>
      <c r="G149" s="12">
        <f t="shared" si="23"/>
        <v>8</v>
      </c>
      <c r="I149" s="12" t="str">
        <f t="shared" si="24"/>
        <v/>
      </c>
      <c r="K149" s="16" t="str">
        <f t="shared" si="25"/>
        <v/>
      </c>
      <c r="M149" s="16" t="str">
        <f t="shared" si="26"/>
        <v/>
      </c>
      <c r="N149" s="16" t="str">
        <f t="shared" si="27"/>
        <v/>
      </c>
    </row>
    <row r="150" spans="1:14" ht="16" x14ac:dyDescent="0.2">
      <c r="A150">
        <v>148</v>
      </c>
      <c r="B150" t="str">
        <v>Цубера Олександр Олександрович</v>
      </c>
      <c r="C150" s="20" t="str">
        <v>03.01.2000</v>
      </c>
      <c r="D150" s="12" t="str">
        <v>3652708416</v>
      </c>
      <c r="E150" s="12">
        <f t="shared" si="22"/>
        <v>10</v>
      </c>
      <c r="F150" t="str">
        <v>АГ 592255</v>
      </c>
      <c r="G150" s="12">
        <f t="shared" si="23"/>
        <v>9</v>
      </c>
      <c r="I150" s="12" t="str">
        <f t="shared" si="24"/>
        <v/>
      </c>
      <c r="K150" s="16" t="str">
        <f t="shared" si="25"/>
        <v/>
      </c>
      <c r="M150" s="16" t="str">
        <f t="shared" si="26"/>
        <v/>
      </c>
      <c r="N150" s="16" t="str">
        <f t="shared" si="27"/>
        <v/>
      </c>
    </row>
    <row r="151" spans="1:14" ht="16" x14ac:dyDescent="0.2">
      <c r="A151">
        <v>149</v>
      </c>
      <c r="B151" t="str">
        <v>Цьома Олександр Михайлович</v>
      </c>
      <c r="C151" s="20" t="str">
        <v>28.01.1997</v>
      </c>
      <c r="D151" s="12" t="str">
        <v>3545704096</v>
      </c>
      <c r="E151" s="12">
        <f t="shared" si="22"/>
        <v>10</v>
      </c>
      <c r="F151" t="str">
        <v>АГ165880</v>
      </c>
      <c r="G151" s="12">
        <f t="shared" si="23"/>
        <v>8</v>
      </c>
      <c r="I151" s="12" t="str">
        <f t="shared" si="24"/>
        <v/>
      </c>
      <c r="K151" s="16" t="str">
        <f t="shared" si="25"/>
        <v/>
      </c>
      <c r="M151" s="16" t="str">
        <f t="shared" si="26"/>
        <v/>
      </c>
      <c r="N151" s="16" t="str">
        <f t="shared" si="27"/>
        <v/>
      </c>
    </row>
    <row r="152" spans="1:14" ht="16" x14ac:dyDescent="0.2">
      <c r="A152">
        <v>150</v>
      </c>
      <c r="B152" t="str">
        <v>Чернецький Владислав Олегович</v>
      </c>
      <c r="C152" s="20" t="str">
        <v>12.06.1990</v>
      </c>
      <c r="D152" s="12" t="str">
        <v>3303514198</v>
      </c>
      <c r="E152" s="12">
        <f t="shared" si="22"/>
        <v>10</v>
      </c>
      <c r="F152" t="str">
        <v>АГ366439</v>
      </c>
      <c r="G152" s="12">
        <f t="shared" si="23"/>
        <v>8</v>
      </c>
      <c r="I152" s="12" t="str">
        <f t="shared" si="24"/>
        <v/>
      </c>
      <c r="K152" s="16" t="str">
        <f t="shared" si="25"/>
        <v/>
      </c>
      <c r="M152" s="16" t="str">
        <f t="shared" si="26"/>
        <v/>
      </c>
      <c r="N152" s="16" t="str">
        <f t="shared" si="27"/>
        <v/>
      </c>
    </row>
    <row r="153" spans="1:14" ht="16" x14ac:dyDescent="0.2">
      <c r="A153">
        <v>151</v>
      </c>
      <c r="B153" t="str">
        <v>Черниш Ігор Миколайович</v>
      </c>
      <c r="C153" s="20" t="str">
        <v>07.11.1995</v>
      </c>
      <c r="D153" s="12" t="str">
        <v>3500906751</v>
      </c>
      <c r="E153" s="12">
        <f t="shared" si="22"/>
        <v>10</v>
      </c>
      <c r="F153" t="str">
        <v>АГ366143</v>
      </c>
      <c r="G153" s="12">
        <f t="shared" si="23"/>
        <v>8</v>
      </c>
      <c r="I153" s="12" t="str">
        <f t="shared" si="24"/>
        <v/>
      </c>
      <c r="K153" s="16" t="str">
        <f t="shared" si="25"/>
        <v/>
      </c>
      <c r="M153" s="16" t="str">
        <f t="shared" si="26"/>
        <v/>
      </c>
      <c r="N153" s="16" t="str">
        <f t="shared" si="27"/>
        <v/>
      </c>
    </row>
    <row r="154" spans="1:14" ht="16" x14ac:dyDescent="0.2">
      <c r="A154">
        <v>152</v>
      </c>
      <c r="B154" t="str">
        <v>Чех Павло Петрович</v>
      </c>
      <c r="C154" s="20" t="str">
        <v>13.07.1993</v>
      </c>
      <c r="D154" s="12" t="str">
        <v>3416214030</v>
      </c>
      <c r="E154" s="12">
        <f t="shared" si="22"/>
        <v>10</v>
      </c>
      <c r="F154" t="str">
        <v>АГ 482098</v>
      </c>
      <c r="G154" s="12">
        <f t="shared" si="23"/>
        <v>9</v>
      </c>
      <c r="I154" s="12" t="str">
        <f t="shared" si="24"/>
        <v/>
      </c>
      <c r="K154" s="16" t="str">
        <f t="shared" si="25"/>
        <v/>
      </c>
      <c r="M154" s="16" t="str">
        <f t="shared" si="26"/>
        <v/>
      </c>
      <c r="N154" s="16" t="str">
        <f t="shared" si="27"/>
        <v/>
      </c>
    </row>
    <row r="155" spans="1:14" ht="16" x14ac:dyDescent="0.2">
      <c r="A155">
        <v>153</v>
      </c>
      <c r="B155" t="str">
        <v>Чудак Руслан Володимирович</v>
      </c>
      <c r="C155" s="20" t="str">
        <v>11.11.1993</v>
      </c>
      <c r="D155" s="12" t="str">
        <v>3428300034</v>
      </c>
      <c r="E155" s="12">
        <f t="shared" si="22"/>
        <v>10</v>
      </c>
      <c r="F155" t="str">
        <v>АГ 487408</v>
      </c>
      <c r="G155" s="12">
        <f t="shared" si="23"/>
        <v>9</v>
      </c>
      <c r="I155" s="12" t="str">
        <f t="shared" si="24"/>
        <v/>
      </c>
      <c r="K155" s="16" t="str">
        <f t="shared" si="25"/>
        <v/>
      </c>
      <c r="M155" s="16" t="str">
        <f t="shared" si="26"/>
        <v/>
      </c>
      <c r="N155" s="16" t="str">
        <f t="shared" si="27"/>
        <v/>
      </c>
    </row>
    <row r="156" spans="1:14" ht="16" x14ac:dyDescent="0.2">
      <c r="A156">
        <v>154</v>
      </c>
      <c r="B156" t="str">
        <v>Чупис Андрій Іванович</v>
      </c>
      <c r="C156" s="20" t="str">
        <v>13.12.1978</v>
      </c>
      <c r="D156" s="12" t="str">
        <v>2883610996</v>
      </c>
      <c r="E156" s="12">
        <f t="shared" si="22"/>
        <v>10</v>
      </c>
      <c r="F156" t="str">
        <v>АГ 167774</v>
      </c>
      <c r="G156" s="12">
        <f t="shared" si="23"/>
        <v>9</v>
      </c>
      <c r="I156" s="12" t="str">
        <f t="shared" si="24"/>
        <v/>
      </c>
      <c r="K156" s="16" t="str">
        <f t="shared" si="25"/>
        <v/>
      </c>
      <c r="M156" s="16" t="str">
        <f t="shared" si="26"/>
        <v/>
      </c>
      <c r="N156" s="16" t="str">
        <f t="shared" si="27"/>
        <v/>
      </c>
    </row>
    <row r="157" spans="1:14" ht="16" x14ac:dyDescent="0.2">
      <c r="A157">
        <v>155</v>
      </c>
      <c r="B157" t="str">
        <v>Шахов Вадим Ігорович</v>
      </c>
      <c r="C157" s="20" t="str">
        <v>25.02.1994</v>
      </c>
      <c r="D157" s="12" t="str">
        <v>3438916290</v>
      </c>
      <c r="E157" s="12">
        <f t="shared" si="22"/>
        <v>10</v>
      </c>
      <c r="F157" t="str">
        <v>АГ 627749</v>
      </c>
      <c r="G157" s="12">
        <f t="shared" si="23"/>
        <v>9</v>
      </c>
      <c r="I157" s="12" t="str">
        <f t="shared" si="24"/>
        <v/>
      </c>
      <c r="K157" s="16" t="str">
        <f t="shared" si="25"/>
        <v/>
      </c>
      <c r="M157" s="16" t="str">
        <f t="shared" si="26"/>
        <v/>
      </c>
      <c r="N157" s="16" t="str">
        <f t="shared" si="27"/>
        <v/>
      </c>
    </row>
    <row r="158" spans="1:14" ht="16" x14ac:dyDescent="0.2">
      <c r="A158">
        <v>156</v>
      </c>
      <c r="B158" t="str">
        <v>Шевчук Юрій Олександрович</v>
      </c>
      <c r="C158" s="20" t="str">
        <v>09.04.1987</v>
      </c>
      <c r="D158" s="12" t="str">
        <v>3187514672</v>
      </c>
      <c r="E158" s="12">
        <f t="shared" si="22"/>
        <v>10</v>
      </c>
      <c r="F158" t="str">
        <v>АГ 592723</v>
      </c>
      <c r="G158" s="12">
        <f t="shared" si="23"/>
        <v>9</v>
      </c>
      <c r="I158" s="12" t="str">
        <f t="shared" si="24"/>
        <v/>
      </c>
      <c r="K158" s="16" t="str">
        <f t="shared" si="25"/>
        <v/>
      </c>
      <c r="M158" s="16" t="str">
        <f t="shared" si="26"/>
        <v/>
      </c>
      <c r="N158" s="16" t="str">
        <f t="shared" si="27"/>
        <v/>
      </c>
    </row>
    <row r="159" spans="1:14" ht="16" x14ac:dyDescent="0.2">
      <c r="A159">
        <v>157</v>
      </c>
      <c r="B159" t="str">
        <v>Шемчук Роман Вікторович</v>
      </c>
      <c r="C159" s="20" t="str">
        <v>22.10.1997</v>
      </c>
      <c r="D159" s="12" t="str">
        <v>3572411379</v>
      </c>
      <c r="E159" s="12">
        <f t="shared" si="22"/>
        <v>10</v>
      </c>
      <c r="F159" t="str">
        <v>АГ480869</v>
      </c>
      <c r="G159" s="12">
        <f t="shared" si="23"/>
        <v>8</v>
      </c>
      <c r="I159" s="12" t="str">
        <f t="shared" si="24"/>
        <v/>
      </c>
      <c r="K159" s="16" t="str">
        <f t="shared" si="25"/>
        <v/>
      </c>
      <c r="M159" s="16" t="str">
        <f t="shared" si="26"/>
        <v/>
      </c>
      <c r="N159" s="16" t="str">
        <f t="shared" si="27"/>
        <v/>
      </c>
    </row>
    <row r="160" spans="1:14" ht="16" x14ac:dyDescent="0.2">
      <c r="A160">
        <v>158</v>
      </c>
      <c r="B160" t="str">
        <v>Шефігов Дмитро Геннадійович</v>
      </c>
      <c r="C160" s="20" t="str">
        <v>29.10.1991</v>
      </c>
      <c r="D160" s="12" t="str">
        <v>3353916999</v>
      </c>
      <c r="E160" s="12">
        <f t="shared" si="22"/>
        <v>10</v>
      </c>
      <c r="F160" t="str">
        <v>АГ 167760</v>
      </c>
      <c r="G160" s="12">
        <f t="shared" si="23"/>
        <v>9</v>
      </c>
      <c r="I160" s="12" t="str">
        <f t="shared" si="24"/>
        <v/>
      </c>
      <c r="K160" s="16" t="str">
        <f t="shared" si="25"/>
        <v/>
      </c>
      <c r="M160" s="16" t="str">
        <f t="shared" si="26"/>
        <v/>
      </c>
      <c r="N160" s="16" t="str">
        <f t="shared" si="27"/>
        <v/>
      </c>
    </row>
    <row r="161" spans="1:14" ht="16" x14ac:dyDescent="0.2">
      <c r="A161">
        <v>159</v>
      </c>
      <c r="B161" t="str">
        <v>Шиманський Володимир Володимирович</v>
      </c>
      <c r="C161" s="20" t="str">
        <v>07.11.1977</v>
      </c>
      <c r="D161" s="12" t="str">
        <v>2843505413</v>
      </c>
      <c r="E161" s="12">
        <f t="shared" si="22"/>
        <v>10</v>
      </c>
      <c r="F161" t="str">
        <v>АГ 627711</v>
      </c>
      <c r="G161" s="12">
        <f t="shared" si="23"/>
        <v>9</v>
      </c>
      <c r="I161" s="12" t="str">
        <f t="shared" si="24"/>
        <v/>
      </c>
      <c r="K161" s="16" t="str">
        <f t="shared" si="25"/>
        <v/>
      </c>
      <c r="M161" s="16" t="str">
        <f t="shared" si="26"/>
        <v/>
      </c>
      <c r="N161" s="16" t="str">
        <f t="shared" si="27"/>
        <v/>
      </c>
    </row>
    <row r="162" spans="1:14" ht="16" x14ac:dyDescent="0.2">
      <c r="A162">
        <v>160</v>
      </c>
      <c r="B162" t="str">
        <v>Шкварчук Андрій Петрович</v>
      </c>
      <c r="C162" s="20" t="str">
        <v>17.07.1987</v>
      </c>
      <c r="D162" s="12" t="str">
        <v>3197425774</v>
      </c>
      <c r="E162" s="12">
        <f t="shared" si="22"/>
        <v>10</v>
      </c>
      <c r="F162" t="str">
        <v>АВ 074002</v>
      </c>
      <c r="G162" s="12">
        <f t="shared" si="23"/>
        <v>9</v>
      </c>
      <c r="I162" s="12" t="str">
        <f t="shared" si="24"/>
        <v/>
      </c>
      <c r="K162" s="16" t="str">
        <f t="shared" si="25"/>
        <v/>
      </c>
      <c r="M162" s="16" t="str">
        <f t="shared" si="26"/>
        <v/>
      </c>
      <c r="N162" s="16" t="str">
        <f t="shared" si="27"/>
        <v/>
      </c>
    </row>
    <row r="163" spans="1:14" ht="16" x14ac:dyDescent="0.2">
      <c r="A163">
        <v>161</v>
      </c>
      <c r="B163" t="str">
        <v>Школяр Олександр Сергійович</v>
      </c>
      <c r="C163" s="20" t="str">
        <v>15.07.1992</v>
      </c>
      <c r="D163" s="12" t="str">
        <v>33799914210</v>
      </c>
      <c r="E163" s="12">
        <f t="shared" ref="E163:E194" si="28">IF(D163="", "", LEN(D163))</f>
        <v>11</v>
      </c>
      <c r="F163" t="str">
        <v>АГ 486668</v>
      </c>
      <c r="G163" s="12">
        <f t="shared" ref="G163:G194" si="29">IF(F163="", "", LEN(F163))</f>
        <v>9</v>
      </c>
      <c r="I163" s="12" t="str">
        <f t="shared" ref="I163:I194" si="30">IF(H163="", "", LEN(H163))</f>
        <v/>
      </c>
      <c r="K163" s="16" t="str">
        <f t="shared" si="25"/>
        <v/>
      </c>
      <c r="M163" s="16" t="str">
        <f t="shared" ref="M163:M194" si="31">IF(L163="", "", B163=L163)</f>
        <v/>
      </c>
      <c r="N163" s="16" t="str">
        <f t="shared" ref="N163:N194" si="32">IF(L163="", "", J163=L163)</f>
        <v/>
      </c>
    </row>
    <row r="164" spans="1:14" ht="16" x14ac:dyDescent="0.2">
      <c r="A164">
        <v>162</v>
      </c>
      <c r="B164" t="str">
        <v>Шпагін Микола Володимирович</v>
      </c>
      <c r="C164" s="20" t="str">
        <v>20.05.1991</v>
      </c>
      <c r="D164" s="12" t="str">
        <v>3337703052</v>
      </c>
      <c r="E164" s="12">
        <f t="shared" si="28"/>
        <v>10</v>
      </c>
      <c r="F164" t="str">
        <v>АГ 627737</v>
      </c>
      <c r="G164" s="12">
        <f t="shared" si="29"/>
        <v>9</v>
      </c>
      <c r="I164" s="12" t="str">
        <f t="shared" si="30"/>
        <v/>
      </c>
      <c r="K164" s="16" t="str">
        <f t="shared" si="25"/>
        <v/>
      </c>
      <c r="M164" s="16" t="str">
        <f t="shared" si="31"/>
        <v/>
      </c>
      <c r="N164" s="16" t="str">
        <f t="shared" si="32"/>
        <v/>
      </c>
    </row>
    <row r="165" spans="1:14" ht="16" x14ac:dyDescent="0.2">
      <c r="A165">
        <v>163</v>
      </c>
      <c r="B165" t="str">
        <v>Шпиця Віталій Олександрович</v>
      </c>
      <c r="C165" s="20" t="str">
        <v>04.07.1992</v>
      </c>
      <c r="D165" s="12" t="str">
        <v>3378812431</v>
      </c>
      <c r="E165" s="12">
        <f t="shared" si="28"/>
        <v>10</v>
      </c>
      <c r="F165" t="str">
        <v>АГ610509</v>
      </c>
      <c r="G165" s="12">
        <f t="shared" si="29"/>
        <v>8</v>
      </c>
      <c r="I165" s="12" t="str">
        <f t="shared" si="30"/>
        <v/>
      </c>
      <c r="K165" s="16" t="str">
        <f t="shared" si="25"/>
        <v/>
      </c>
      <c r="M165" s="16" t="str">
        <f t="shared" si="31"/>
        <v/>
      </c>
      <c r="N165" s="16" t="str">
        <f t="shared" si="32"/>
        <v/>
      </c>
    </row>
    <row r="166" spans="1:14" ht="16" x14ac:dyDescent="0.2">
      <c r="A166">
        <v>164</v>
      </c>
      <c r="B166" t="str">
        <v>Шпріхер Єгор В'ячеславович</v>
      </c>
      <c r="C166" s="20" t="str">
        <v>27.12.1989</v>
      </c>
      <c r="D166" s="12" t="str">
        <v>3286817876</v>
      </c>
      <c r="E166" s="12">
        <f t="shared" si="28"/>
        <v>10</v>
      </c>
      <c r="F166" t="str">
        <v>АГ 627783</v>
      </c>
      <c r="G166" s="12">
        <f t="shared" si="29"/>
        <v>9</v>
      </c>
      <c r="I166" s="12" t="str">
        <f t="shared" si="30"/>
        <v/>
      </c>
      <c r="K166" s="16" t="str">
        <f t="shared" si="25"/>
        <v/>
      </c>
      <c r="M166" s="16" t="str">
        <f t="shared" si="31"/>
        <v/>
      </c>
      <c r="N166" s="16" t="str">
        <f t="shared" si="32"/>
        <v/>
      </c>
    </row>
    <row r="167" spans="1:14" ht="16" x14ac:dyDescent="0.2">
      <c r="A167">
        <v>165</v>
      </c>
      <c r="B167" t="str">
        <v>Щербаченко Віталій Миколайович</v>
      </c>
      <c r="C167" s="20" t="str">
        <v>02.01.1981</v>
      </c>
      <c r="D167" s="12" t="str">
        <v>2958708410</v>
      </c>
      <c r="E167" s="12">
        <f t="shared" si="28"/>
        <v>10</v>
      </c>
      <c r="F167" t="str">
        <v>АГ592718</v>
      </c>
      <c r="G167" s="12">
        <f t="shared" si="29"/>
        <v>8</v>
      </c>
      <c r="I167" s="12" t="str">
        <f t="shared" si="30"/>
        <v/>
      </c>
      <c r="K167" s="16" t="str">
        <f t="shared" si="25"/>
        <v/>
      </c>
      <c r="M167" s="16" t="str">
        <f t="shared" si="31"/>
        <v/>
      </c>
      <c r="N167" s="16" t="str">
        <f t="shared" si="32"/>
        <v/>
      </c>
    </row>
    <row r="168" spans="1:14" ht="16" x14ac:dyDescent="0.2">
      <c r="A168">
        <v>166</v>
      </c>
      <c r="B168" t="str">
        <v>Юрко Руслан Анатолійович</v>
      </c>
      <c r="C168" s="20" t="str">
        <v>27.09.2000</v>
      </c>
      <c r="D168" s="12" t="str">
        <v>3679503693</v>
      </c>
      <c r="E168" s="12">
        <f t="shared" si="28"/>
        <v>10</v>
      </c>
      <c r="F168" t="str">
        <v>АГ 165901</v>
      </c>
      <c r="G168" s="12">
        <f t="shared" si="29"/>
        <v>9</v>
      </c>
      <c r="I168" s="12" t="str">
        <f t="shared" si="30"/>
        <v/>
      </c>
      <c r="K168" s="16" t="str">
        <f t="shared" si="25"/>
        <v/>
      </c>
      <c r="M168" s="16" t="str">
        <f t="shared" si="31"/>
        <v/>
      </c>
      <c r="N168" s="16" t="str">
        <f t="shared" si="32"/>
        <v/>
      </c>
    </row>
    <row r="169" spans="1:14" ht="16" x14ac:dyDescent="0.2">
      <c r="A169">
        <v>167</v>
      </c>
      <c r="B169" t="str">
        <v>Янукьян Олег Павлович</v>
      </c>
      <c r="C169" s="20" t="str">
        <v>20.03.1992</v>
      </c>
      <c r="D169" s="12" t="str">
        <v>3368205891</v>
      </c>
      <c r="E169" s="12">
        <f t="shared" si="28"/>
        <v>10</v>
      </c>
      <c r="F169" t="str">
        <v>АГ 167780</v>
      </c>
      <c r="G169" s="12">
        <f t="shared" si="29"/>
        <v>9</v>
      </c>
      <c r="I169" s="12" t="str">
        <f t="shared" si="30"/>
        <v/>
      </c>
      <c r="K169" s="16" t="str">
        <f t="shared" si="25"/>
        <v/>
      </c>
      <c r="M169" s="16" t="str">
        <f t="shared" si="31"/>
        <v/>
      </c>
      <c r="N169" s="16" t="str">
        <f t="shared" si="32"/>
        <v/>
      </c>
    </row>
    <row r="170" spans="1:14" ht="16" x14ac:dyDescent="0.2">
      <c r="A170">
        <v>168</v>
      </c>
      <c r="B170" t="str">
        <v>Яценко Віктор Вікторович</v>
      </c>
      <c r="C170" s="20" t="str">
        <v>26.02.1992</v>
      </c>
      <c r="D170" s="12" t="str">
        <v>3365906996</v>
      </c>
      <c r="E170" s="12">
        <f t="shared" si="28"/>
        <v>10</v>
      </c>
      <c r="F170" t="str">
        <v>АГ612523</v>
      </c>
      <c r="G170" s="12">
        <f t="shared" si="29"/>
        <v>8</v>
      </c>
      <c r="I170" s="12" t="str">
        <f t="shared" si="30"/>
        <v/>
      </c>
      <c r="K170" s="16" t="str">
        <f t="shared" si="25"/>
        <v/>
      </c>
      <c r="M170" s="16" t="str">
        <f t="shared" si="31"/>
        <v/>
      </c>
      <c r="N170" s="16" t="str">
        <f t="shared" si="32"/>
        <v/>
      </c>
    </row>
    <row r="171" spans="1:14" ht="16" x14ac:dyDescent="0.2">
      <c r="C171" s="20"/>
      <c r="E171" s="12" t="str">
        <f t="shared" si="28"/>
        <v/>
      </c>
      <c r="G171" s="12" t="str">
        <f t="shared" si="29"/>
        <v/>
      </c>
      <c r="I171" s="12" t="str">
        <f t="shared" si="30"/>
        <v/>
      </c>
      <c r="K171" s="16" t="str">
        <f t="shared" si="25"/>
        <v/>
      </c>
      <c r="M171" s="16" t="str">
        <f t="shared" si="31"/>
        <v/>
      </c>
      <c r="N171" s="16" t="str">
        <f t="shared" si="32"/>
        <v/>
      </c>
    </row>
    <row r="172" spans="1:14" ht="16" x14ac:dyDescent="0.2">
      <c r="C172" s="20"/>
      <c r="E172" s="12" t="str">
        <f t="shared" si="28"/>
        <v/>
      </c>
      <c r="G172" s="12" t="str">
        <f t="shared" si="29"/>
        <v/>
      </c>
      <c r="I172" s="12" t="str">
        <f t="shared" si="30"/>
        <v/>
      </c>
      <c r="K172" s="16" t="str">
        <f t="shared" si="25"/>
        <v/>
      </c>
      <c r="M172" s="16" t="str">
        <f t="shared" si="31"/>
        <v/>
      </c>
      <c r="N172" s="16" t="str">
        <f t="shared" si="32"/>
        <v/>
      </c>
    </row>
    <row r="173" spans="1:14" ht="16" x14ac:dyDescent="0.2">
      <c r="C173" s="20"/>
      <c r="E173" s="12" t="str">
        <f t="shared" si="28"/>
        <v/>
      </c>
      <c r="G173" s="12" t="str">
        <f t="shared" si="29"/>
        <v/>
      </c>
      <c r="I173" s="12" t="str">
        <f t="shared" si="30"/>
        <v/>
      </c>
      <c r="K173" s="16" t="str">
        <f t="shared" si="25"/>
        <v/>
      </c>
      <c r="M173" s="16" t="str">
        <f t="shared" si="31"/>
        <v/>
      </c>
      <c r="N173" s="16" t="str">
        <f t="shared" si="32"/>
        <v/>
      </c>
    </row>
    <row r="174" spans="1:14" ht="16" x14ac:dyDescent="0.2">
      <c r="C174" s="20"/>
      <c r="E174" s="12" t="str">
        <f t="shared" si="28"/>
        <v/>
      </c>
      <c r="G174" s="12" t="str">
        <f t="shared" si="29"/>
        <v/>
      </c>
      <c r="I174" s="12" t="str">
        <f t="shared" si="30"/>
        <v/>
      </c>
      <c r="K174" s="16" t="str">
        <f t="shared" si="25"/>
        <v/>
      </c>
      <c r="M174" s="16" t="str">
        <f t="shared" si="31"/>
        <v/>
      </c>
      <c r="N174" s="16" t="str">
        <f t="shared" si="32"/>
        <v/>
      </c>
    </row>
    <row r="175" spans="1:14" ht="16" x14ac:dyDescent="0.2">
      <c r="C175" s="20"/>
      <c r="E175" s="12" t="str">
        <f t="shared" si="28"/>
        <v/>
      </c>
      <c r="G175" s="12" t="str">
        <f t="shared" si="29"/>
        <v/>
      </c>
      <c r="I175" s="12" t="str">
        <f t="shared" si="30"/>
        <v/>
      </c>
      <c r="K175" s="16" t="str">
        <f t="shared" si="25"/>
        <v/>
      </c>
      <c r="M175" s="16" t="str">
        <f t="shared" si="31"/>
        <v/>
      </c>
      <c r="N175" s="16" t="str">
        <f t="shared" si="32"/>
        <v/>
      </c>
    </row>
    <row r="176" spans="1:14" ht="16" x14ac:dyDescent="0.2">
      <c r="C176" s="20"/>
      <c r="E176" s="12" t="str">
        <f t="shared" si="28"/>
        <v/>
      </c>
      <c r="G176" s="12" t="str">
        <f t="shared" si="29"/>
        <v/>
      </c>
      <c r="I176" s="12" t="str">
        <f t="shared" si="30"/>
        <v/>
      </c>
      <c r="K176" s="16" t="str">
        <f t="shared" si="25"/>
        <v/>
      </c>
      <c r="M176" s="16" t="str">
        <f t="shared" si="31"/>
        <v/>
      </c>
      <c r="N176" s="16" t="str">
        <f t="shared" si="32"/>
        <v/>
      </c>
    </row>
    <row r="177" spans="3:14" ht="16" x14ac:dyDescent="0.2">
      <c r="C177" s="20"/>
      <c r="E177" s="12" t="str">
        <f t="shared" si="28"/>
        <v/>
      </c>
      <c r="G177" s="12" t="str">
        <f t="shared" si="29"/>
        <v/>
      </c>
      <c r="I177" s="12" t="str">
        <f t="shared" si="30"/>
        <v/>
      </c>
      <c r="K177" s="16" t="str">
        <f t="shared" si="25"/>
        <v/>
      </c>
      <c r="M177" s="16" t="str">
        <f t="shared" si="31"/>
        <v/>
      </c>
      <c r="N177" s="16" t="str">
        <f t="shared" si="32"/>
        <v/>
      </c>
    </row>
    <row r="178" spans="3:14" ht="16" x14ac:dyDescent="0.2">
      <c r="C178" s="20"/>
      <c r="E178" s="12" t="str">
        <f t="shared" si="28"/>
        <v/>
      </c>
      <c r="G178" s="12" t="str">
        <f t="shared" si="29"/>
        <v/>
      </c>
      <c r="I178" s="12" t="str">
        <f t="shared" si="30"/>
        <v/>
      </c>
      <c r="K178" s="16" t="str">
        <f t="shared" si="25"/>
        <v/>
      </c>
      <c r="M178" s="16" t="str">
        <f t="shared" si="31"/>
        <v/>
      </c>
      <c r="N178" s="16" t="str">
        <f t="shared" si="32"/>
        <v/>
      </c>
    </row>
    <row r="179" spans="3:14" ht="16" x14ac:dyDescent="0.2">
      <c r="C179" s="20"/>
      <c r="E179" s="12" t="str">
        <f t="shared" si="28"/>
        <v/>
      </c>
      <c r="G179" s="12" t="str">
        <f t="shared" si="29"/>
        <v/>
      </c>
      <c r="I179" s="12" t="str">
        <f t="shared" si="30"/>
        <v/>
      </c>
      <c r="K179" s="16" t="str">
        <f t="shared" si="25"/>
        <v/>
      </c>
      <c r="M179" s="16" t="str">
        <f t="shared" si="31"/>
        <v/>
      </c>
      <c r="N179" s="16" t="str">
        <f t="shared" si="32"/>
        <v/>
      </c>
    </row>
    <row r="180" spans="3:14" ht="16" x14ac:dyDescent="0.2">
      <c r="C180" s="20"/>
      <c r="E180" s="12" t="str">
        <f t="shared" si="28"/>
        <v/>
      </c>
      <c r="G180" s="12" t="str">
        <f t="shared" si="29"/>
        <v/>
      </c>
      <c r="I180" s="12" t="str">
        <f t="shared" si="30"/>
        <v/>
      </c>
      <c r="K180" s="16" t="str">
        <f t="shared" si="25"/>
        <v/>
      </c>
      <c r="M180" s="16" t="str">
        <f t="shared" si="31"/>
        <v/>
      </c>
      <c r="N180" s="16" t="str">
        <f t="shared" si="32"/>
        <v/>
      </c>
    </row>
    <row r="181" spans="3:14" ht="16" x14ac:dyDescent="0.2">
      <c r="C181" s="20"/>
      <c r="E181" s="12" t="str">
        <f t="shared" si="28"/>
        <v/>
      </c>
      <c r="G181" s="12" t="str">
        <f t="shared" si="29"/>
        <v/>
      </c>
      <c r="I181" s="12" t="str">
        <f t="shared" si="30"/>
        <v/>
      </c>
      <c r="K181" s="16" t="str">
        <f t="shared" si="25"/>
        <v/>
      </c>
      <c r="M181" s="16" t="str">
        <f t="shared" si="31"/>
        <v/>
      </c>
      <c r="N181" s="16" t="str">
        <f t="shared" si="32"/>
        <v/>
      </c>
    </row>
    <row r="182" spans="3:14" ht="16" x14ac:dyDescent="0.2">
      <c r="C182" s="20"/>
      <c r="E182" s="12" t="str">
        <f t="shared" si="28"/>
        <v/>
      </c>
      <c r="G182" s="12" t="str">
        <f t="shared" si="29"/>
        <v/>
      </c>
      <c r="I182" s="12" t="str">
        <f t="shared" si="30"/>
        <v/>
      </c>
      <c r="K182" s="16" t="str">
        <f t="shared" si="25"/>
        <v/>
      </c>
      <c r="M182" s="16" t="str">
        <f t="shared" si="31"/>
        <v/>
      </c>
      <c r="N182" s="16" t="str">
        <f t="shared" si="32"/>
        <v/>
      </c>
    </row>
    <row r="183" spans="3:14" ht="16" x14ac:dyDescent="0.2">
      <c r="C183" s="20"/>
      <c r="E183" s="12" t="str">
        <f t="shared" si="28"/>
        <v/>
      </c>
      <c r="G183" s="12" t="str">
        <f t="shared" si="29"/>
        <v/>
      </c>
      <c r="I183" s="12" t="str">
        <f t="shared" si="30"/>
        <v/>
      </c>
      <c r="K183" s="16" t="str">
        <f t="shared" si="25"/>
        <v/>
      </c>
      <c r="M183" s="16" t="str">
        <f t="shared" si="31"/>
        <v/>
      </c>
      <c r="N183" s="16" t="str">
        <f t="shared" si="32"/>
        <v/>
      </c>
    </row>
    <row r="184" spans="3:14" ht="16" x14ac:dyDescent="0.2">
      <c r="C184" s="20"/>
      <c r="E184" s="12" t="str">
        <f t="shared" si="28"/>
        <v/>
      </c>
      <c r="G184" s="12" t="str">
        <f t="shared" si="29"/>
        <v/>
      </c>
      <c r="I184" s="12" t="str">
        <f t="shared" si="30"/>
        <v/>
      </c>
      <c r="K184" s="16" t="str">
        <f t="shared" si="25"/>
        <v/>
      </c>
      <c r="M184" s="16" t="str">
        <f t="shared" si="31"/>
        <v/>
      </c>
      <c r="N184" s="16" t="str">
        <f t="shared" si="32"/>
        <v/>
      </c>
    </row>
    <row r="185" spans="3:14" ht="16" x14ac:dyDescent="0.2">
      <c r="C185" s="20"/>
      <c r="E185" s="12" t="str">
        <f t="shared" si="28"/>
        <v/>
      </c>
      <c r="G185" s="12" t="str">
        <f t="shared" si="29"/>
        <v/>
      </c>
      <c r="I185" s="12" t="str">
        <f t="shared" si="30"/>
        <v/>
      </c>
      <c r="K185" s="16" t="str">
        <f t="shared" si="25"/>
        <v/>
      </c>
      <c r="M185" s="16" t="str">
        <f t="shared" si="31"/>
        <v/>
      </c>
      <c r="N185" s="16" t="str">
        <f t="shared" si="32"/>
        <v/>
      </c>
    </row>
    <row r="186" spans="3:14" ht="16" x14ac:dyDescent="0.2">
      <c r="C186" s="20"/>
      <c r="E186" s="12" t="str">
        <f t="shared" si="28"/>
        <v/>
      </c>
      <c r="G186" s="12" t="str">
        <f t="shared" si="29"/>
        <v/>
      </c>
      <c r="I186" s="12" t="str">
        <f t="shared" si="30"/>
        <v/>
      </c>
      <c r="K186" s="16" t="str">
        <f t="shared" si="25"/>
        <v/>
      </c>
      <c r="M186" s="16" t="str">
        <f t="shared" si="31"/>
        <v/>
      </c>
      <c r="N186" s="16" t="str">
        <f t="shared" si="32"/>
        <v/>
      </c>
    </row>
    <row r="187" spans="3:14" ht="16" x14ac:dyDescent="0.2">
      <c r="C187" s="20"/>
      <c r="E187" s="12" t="str">
        <f t="shared" si="28"/>
        <v/>
      </c>
      <c r="G187" s="12" t="str">
        <f t="shared" si="29"/>
        <v/>
      </c>
      <c r="I187" s="12" t="str">
        <f t="shared" si="30"/>
        <v/>
      </c>
      <c r="K187" s="16" t="str">
        <f t="shared" si="25"/>
        <v/>
      </c>
      <c r="M187" s="16" t="str">
        <f t="shared" si="31"/>
        <v/>
      </c>
      <c r="N187" s="16" t="str">
        <f t="shared" si="32"/>
        <v/>
      </c>
    </row>
    <row r="188" spans="3:14" ht="16" x14ac:dyDescent="0.2">
      <c r="C188" s="20"/>
      <c r="E188" s="12" t="str">
        <f t="shared" si="28"/>
        <v/>
      </c>
      <c r="G188" s="12" t="str">
        <f t="shared" si="29"/>
        <v/>
      </c>
      <c r="I188" s="12" t="str">
        <f t="shared" si="30"/>
        <v/>
      </c>
      <c r="K188" s="16" t="str">
        <f t="shared" si="25"/>
        <v/>
      </c>
      <c r="M188" s="16" t="str">
        <f t="shared" si="31"/>
        <v/>
      </c>
      <c r="N188" s="16" t="str">
        <f t="shared" si="32"/>
        <v/>
      </c>
    </row>
    <row r="189" spans="3:14" ht="16" x14ac:dyDescent="0.2">
      <c r="C189" s="20"/>
      <c r="E189" s="12" t="str">
        <f t="shared" si="28"/>
        <v/>
      </c>
      <c r="G189" s="12" t="str">
        <f t="shared" si="29"/>
        <v/>
      </c>
      <c r="I189" s="12" t="str">
        <f t="shared" si="30"/>
        <v/>
      </c>
      <c r="K189" s="16" t="str">
        <f t="shared" si="25"/>
        <v/>
      </c>
      <c r="M189" s="16" t="str">
        <f t="shared" si="31"/>
        <v/>
      </c>
      <c r="N189" s="16" t="str">
        <f t="shared" si="32"/>
        <v/>
      </c>
    </row>
    <row r="190" spans="3:14" ht="16" x14ac:dyDescent="0.2">
      <c r="C190" s="20"/>
      <c r="E190" s="12" t="str">
        <f t="shared" si="28"/>
        <v/>
      </c>
      <c r="G190" s="12" t="str">
        <f t="shared" si="29"/>
        <v/>
      </c>
      <c r="I190" s="12" t="str">
        <f t="shared" si="30"/>
        <v/>
      </c>
      <c r="K190" s="16" t="str">
        <f t="shared" si="25"/>
        <v/>
      </c>
      <c r="M190" s="16" t="str">
        <f t="shared" si="31"/>
        <v/>
      </c>
      <c r="N190" s="16" t="str">
        <f t="shared" si="32"/>
        <v/>
      </c>
    </row>
    <row r="191" spans="3:14" ht="16" x14ac:dyDescent="0.2">
      <c r="C191" s="20"/>
      <c r="E191" s="12" t="str">
        <f t="shared" si="28"/>
        <v/>
      </c>
      <c r="G191" s="12" t="str">
        <f t="shared" si="29"/>
        <v/>
      </c>
      <c r="I191" s="12" t="str">
        <f t="shared" si="30"/>
        <v/>
      </c>
      <c r="K191" s="16" t="str">
        <f t="shared" si="25"/>
        <v/>
      </c>
      <c r="M191" s="16" t="str">
        <f t="shared" si="31"/>
        <v/>
      </c>
      <c r="N191" s="16" t="str">
        <f t="shared" si="32"/>
        <v/>
      </c>
    </row>
    <row r="192" spans="3:14" ht="16" x14ac:dyDescent="0.2">
      <c r="C192" s="20"/>
      <c r="E192" s="12" t="str">
        <f t="shared" si="28"/>
        <v/>
      </c>
      <c r="G192" s="12" t="str">
        <f t="shared" si="29"/>
        <v/>
      </c>
      <c r="I192" s="12" t="str">
        <f t="shared" si="30"/>
        <v/>
      </c>
      <c r="K192" s="16" t="str">
        <f t="shared" si="25"/>
        <v/>
      </c>
      <c r="M192" s="16" t="str">
        <f t="shared" si="31"/>
        <v/>
      </c>
      <c r="N192" s="16" t="str">
        <f t="shared" si="32"/>
        <v/>
      </c>
    </row>
    <row r="193" spans="3:14" ht="16" x14ac:dyDescent="0.2">
      <c r="C193" s="20"/>
      <c r="E193" s="12" t="str">
        <f t="shared" si="28"/>
        <v/>
      </c>
      <c r="G193" s="12" t="str">
        <f t="shared" si="29"/>
        <v/>
      </c>
      <c r="I193" s="12" t="str">
        <f t="shared" si="30"/>
        <v/>
      </c>
      <c r="K193" s="16" t="str">
        <f t="shared" si="25"/>
        <v/>
      </c>
      <c r="M193" s="16" t="str">
        <f t="shared" si="31"/>
        <v/>
      </c>
      <c r="N193" s="16" t="str">
        <f t="shared" si="32"/>
        <v/>
      </c>
    </row>
    <row r="194" spans="3:14" ht="16" x14ac:dyDescent="0.2">
      <c r="C194" s="20"/>
      <c r="E194" s="12" t="str">
        <f t="shared" si="28"/>
        <v/>
      </c>
      <c r="G194" s="12" t="str">
        <f t="shared" si="29"/>
        <v/>
      </c>
      <c r="I194" s="12" t="str">
        <f t="shared" si="30"/>
        <v/>
      </c>
      <c r="K194" s="16" t="str">
        <f t="shared" si="25"/>
        <v/>
      </c>
      <c r="M194" s="16" t="str">
        <f t="shared" si="31"/>
        <v/>
      </c>
      <c r="N194" s="16" t="str">
        <f t="shared" si="32"/>
        <v/>
      </c>
    </row>
    <row r="195" spans="3:14" ht="16" x14ac:dyDescent="0.2">
      <c r="C195" s="20"/>
      <c r="E195" s="12" t="str">
        <f t="shared" ref="E195:E202" si="33">IF(D195="", "", LEN(D195))</f>
        <v/>
      </c>
      <c r="G195" s="12" t="str">
        <f t="shared" ref="G195:G202" si="34">IF(F195="", "", LEN(F195))</f>
        <v/>
      </c>
      <c r="I195" s="12" t="str">
        <f t="shared" ref="I195:I202" si="35">IF(H195="", "", LEN(H195))</f>
        <v/>
      </c>
      <c r="K195" s="16" t="str">
        <f t="shared" ref="K195:K258" si="36">IF(J195="", "", B195=J195)</f>
        <v/>
      </c>
      <c r="M195" s="16" t="str">
        <f t="shared" ref="M195:M202" si="37">IF(L195="", "", B195=L195)</f>
        <v/>
      </c>
      <c r="N195" s="16" t="str">
        <f t="shared" ref="N195:N202" si="38">IF(L195="", "", J195=L195)</f>
        <v/>
      </c>
    </row>
    <row r="196" spans="3:14" ht="16" x14ac:dyDescent="0.2">
      <c r="C196" s="20"/>
      <c r="E196" s="12" t="str">
        <f t="shared" si="33"/>
        <v/>
      </c>
      <c r="G196" s="12" t="str">
        <f t="shared" si="34"/>
        <v/>
      </c>
      <c r="I196" s="12" t="str">
        <f t="shared" si="35"/>
        <v/>
      </c>
      <c r="K196" s="16" t="str">
        <f t="shared" si="36"/>
        <v/>
      </c>
      <c r="M196" s="16" t="str">
        <f t="shared" si="37"/>
        <v/>
      </c>
      <c r="N196" s="16" t="str">
        <f t="shared" si="38"/>
        <v/>
      </c>
    </row>
    <row r="197" spans="3:14" ht="16" x14ac:dyDescent="0.2">
      <c r="C197" s="20"/>
      <c r="E197" s="12" t="str">
        <f t="shared" si="33"/>
        <v/>
      </c>
      <c r="G197" s="12" t="str">
        <f t="shared" si="34"/>
        <v/>
      </c>
      <c r="I197" s="12" t="str">
        <f t="shared" si="35"/>
        <v/>
      </c>
      <c r="K197" s="16" t="str">
        <f t="shared" si="36"/>
        <v/>
      </c>
      <c r="M197" s="16" t="str">
        <f t="shared" si="37"/>
        <v/>
      </c>
      <c r="N197" s="16" t="str">
        <f t="shared" si="38"/>
        <v/>
      </c>
    </row>
    <row r="198" spans="3:14" ht="16" x14ac:dyDescent="0.2">
      <c r="C198" s="20"/>
      <c r="E198" s="12" t="str">
        <f t="shared" si="33"/>
        <v/>
      </c>
      <c r="G198" s="12" t="str">
        <f t="shared" si="34"/>
        <v/>
      </c>
      <c r="I198" s="12" t="str">
        <f t="shared" si="35"/>
        <v/>
      </c>
      <c r="K198" s="16" t="str">
        <f t="shared" si="36"/>
        <v/>
      </c>
      <c r="M198" s="16" t="str">
        <f t="shared" si="37"/>
        <v/>
      </c>
      <c r="N198" s="16" t="str">
        <f t="shared" si="38"/>
        <v/>
      </c>
    </row>
    <row r="199" spans="3:14" ht="16" x14ac:dyDescent="0.2">
      <c r="C199" s="20"/>
      <c r="E199" s="12" t="str">
        <f t="shared" si="33"/>
        <v/>
      </c>
      <c r="G199" s="12" t="str">
        <f t="shared" si="34"/>
        <v/>
      </c>
      <c r="I199" s="12" t="str">
        <f t="shared" si="35"/>
        <v/>
      </c>
      <c r="K199" s="16" t="str">
        <f t="shared" si="36"/>
        <v/>
      </c>
      <c r="M199" s="16" t="str">
        <f t="shared" si="37"/>
        <v/>
      </c>
      <c r="N199" s="16" t="str">
        <f t="shared" si="38"/>
        <v/>
      </c>
    </row>
    <row r="200" spans="3:14" ht="16" x14ac:dyDescent="0.2">
      <c r="C200" s="20"/>
      <c r="E200" s="12" t="str">
        <f t="shared" si="33"/>
        <v/>
      </c>
      <c r="G200" s="12" t="str">
        <f t="shared" si="34"/>
        <v/>
      </c>
      <c r="I200" s="12" t="str">
        <f t="shared" si="35"/>
        <v/>
      </c>
      <c r="K200" s="16" t="str">
        <f t="shared" si="36"/>
        <v/>
      </c>
      <c r="M200" s="16" t="str">
        <f t="shared" si="37"/>
        <v/>
      </c>
      <c r="N200" s="16" t="str">
        <f t="shared" si="38"/>
        <v/>
      </c>
    </row>
    <row r="201" spans="3:14" ht="16" x14ac:dyDescent="0.2">
      <c r="C201" s="20"/>
      <c r="E201" s="12" t="str">
        <f t="shared" si="33"/>
        <v/>
      </c>
      <c r="G201" s="12" t="str">
        <f t="shared" si="34"/>
        <v/>
      </c>
      <c r="I201" s="12" t="str">
        <f t="shared" si="35"/>
        <v/>
      </c>
      <c r="K201" s="16" t="str">
        <f t="shared" si="36"/>
        <v/>
      </c>
      <c r="M201" s="16" t="str">
        <f t="shared" si="37"/>
        <v/>
      </c>
      <c r="N201" s="16" t="str">
        <f t="shared" si="38"/>
        <v/>
      </c>
    </row>
    <row r="202" spans="3:14" ht="16" x14ac:dyDescent="0.2">
      <c r="C202" s="20"/>
      <c r="E202" s="12" t="str">
        <f t="shared" si="33"/>
        <v/>
      </c>
      <c r="G202" s="12" t="str">
        <f t="shared" si="34"/>
        <v/>
      </c>
      <c r="I202" s="12" t="str">
        <f t="shared" si="35"/>
        <v/>
      </c>
      <c r="K202" s="16" t="str">
        <f t="shared" si="36"/>
        <v/>
      </c>
      <c r="M202" s="16" t="str">
        <f t="shared" si="37"/>
        <v/>
      </c>
      <c r="N202" s="16" t="str">
        <f t="shared" si="38"/>
        <v/>
      </c>
    </row>
    <row r="203" spans="3:14" x14ac:dyDescent="0.2">
      <c r="K203" s="16" t="str">
        <f t="shared" si="36"/>
        <v/>
      </c>
    </row>
    <row r="204" spans="3:14" x14ac:dyDescent="0.2">
      <c r="K204" s="16" t="str">
        <f t="shared" si="36"/>
        <v/>
      </c>
    </row>
    <row r="205" spans="3:14" x14ac:dyDescent="0.2">
      <c r="K205" s="16" t="str">
        <f t="shared" si="36"/>
        <v/>
      </c>
    </row>
    <row r="206" spans="3:14" x14ac:dyDescent="0.2">
      <c r="K206" s="16" t="str">
        <f t="shared" si="36"/>
        <v/>
      </c>
    </row>
    <row r="207" spans="3:14" x14ac:dyDescent="0.2">
      <c r="K207" s="16" t="str">
        <f t="shared" si="36"/>
        <v/>
      </c>
    </row>
    <row r="208" spans="3:14" x14ac:dyDescent="0.2">
      <c r="K208" s="16" t="str">
        <f t="shared" si="36"/>
        <v/>
      </c>
    </row>
    <row r="209" spans="11:11" x14ac:dyDescent="0.2">
      <c r="K209" s="16" t="str">
        <f t="shared" si="36"/>
        <v/>
      </c>
    </row>
    <row r="210" spans="11:11" x14ac:dyDescent="0.2">
      <c r="K210" s="16" t="str">
        <f t="shared" si="36"/>
        <v/>
      </c>
    </row>
    <row r="211" spans="11:11" x14ac:dyDescent="0.2">
      <c r="K211" s="16" t="str">
        <f t="shared" si="36"/>
        <v/>
      </c>
    </row>
    <row r="212" spans="11:11" x14ac:dyDescent="0.2">
      <c r="K212" s="16" t="str">
        <f t="shared" si="36"/>
        <v/>
      </c>
    </row>
    <row r="213" spans="11:11" x14ac:dyDescent="0.2">
      <c r="K213" s="16" t="str">
        <f t="shared" si="36"/>
        <v/>
      </c>
    </row>
    <row r="214" spans="11:11" x14ac:dyDescent="0.2">
      <c r="K214" s="16" t="str">
        <f t="shared" si="36"/>
        <v/>
      </c>
    </row>
    <row r="215" spans="11:11" x14ac:dyDescent="0.2">
      <c r="K215" s="16" t="str">
        <f t="shared" si="36"/>
        <v/>
      </c>
    </row>
    <row r="216" spans="11:11" x14ac:dyDescent="0.2">
      <c r="K216" s="16" t="str">
        <f t="shared" si="36"/>
        <v/>
      </c>
    </row>
    <row r="217" spans="11:11" x14ac:dyDescent="0.2">
      <c r="K217" s="16" t="str">
        <f t="shared" si="36"/>
        <v/>
      </c>
    </row>
    <row r="218" spans="11:11" x14ac:dyDescent="0.2">
      <c r="K218" s="16" t="str">
        <f t="shared" si="36"/>
        <v/>
      </c>
    </row>
    <row r="219" spans="11:11" x14ac:dyDescent="0.2">
      <c r="K219" s="16" t="str">
        <f t="shared" si="36"/>
        <v/>
      </c>
    </row>
    <row r="220" spans="11:11" x14ac:dyDescent="0.2">
      <c r="K220" s="16" t="str">
        <f t="shared" si="36"/>
        <v/>
      </c>
    </row>
    <row r="221" spans="11:11" x14ac:dyDescent="0.2">
      <c r="K221" s="16" t="str">
        <f t="shared" si="36"/>
        <v/>
      </c>
    </row>
    <row r="222" spans="11:11" x14ac:dyDescent="0.2">
      <c r="K222" s="16" t="str">
        <f t="shared" si="36"/>
        <v/>
      </c>
    </row>
    <row r="223" spans="11:11" x14ac:dyDescent="0.2">
      <c r="K223" s="16" t="str">
        <f t="shared" si="36"/>
        <v/>
      </c>
    </row>
    <row r="224" spans="11:11" x14ac:dyDescent="0.2">
      <c r="K224" s="16" t="str">
        <f t="shared" si="36"/>
        <v/>
      </c>
    </row>
    <row r="225" spans="11:11" x14ac:dyDescent="0.2">
      <c r="K225" s="16" t="str">
        <f t="shared" si="36"/>
        <v/>
      </c>
    </row>
    <row r="226" spans="11:11" x14ac:dyDescent="0.2">
      <c r="K226" s="16" t="str">
        <f t="shared" si="36"/>
        <v/>
      </c>
    </row>
    <row r="227" spans="11:11" x14ac:dyDescent="0.2">
      <c r="K227" s="16" t="str">
        <f t="shared" si="36"/>
        <v/>
      </c>
    </row>
    <row r="228" spans="11:11" x14ac:dyDescent="0.2">
      <c r="K228" s="16" t="str">
        <f t="shared" si="36"/>
        <v/>
      </c>
    </row>
    <row r="229" spans="11:11" x14ac:dyDescent="0.2">
      <c r="K229" s="16" t="str">
        <f t="shared" si="36"/>
        <v/>
      </c>
    </row>
    <row r="230" spans="11:11" x14ac:dyDescent="0.2">
      <c r="K230" s="16" t="str">
        <f t="shared" si="36"/>
        <v/>
      </c>
    </row>
    <row r="231" spans="11:11" x14ac:dyDescent="0.2">
      <c r="K231" s="16" t="str">
        <f t="shared" si="36"/>
        <v/>
      </c>
    </row>
    <row r="232" spans="11:11" x14ac:dyDescent="0.2">
      <c r="K232" s="16" t="str">
        <f t="shared" si="36"/>
        <v/>
      </c>
    </row>
    <row r="233" spans="11:11" x14ac:dyDescent="0.2">
      <c r="K233" s="16" t="str">
        <f t="shared" si="36"/>
        <v/>
      </c>
    </row>
    <row r="234" spans="11:11" x14ac:dyDescent="0.2">
      <c r="K234" s="16" t="str">
        <f t="shared" si="36"/>
        <v/>
      </c>
    </row>
    <row r="235" spans="11:11" x14ac:dyDescent="0.2">
      <c r="K235" s="16" t="str">
        <f t="shared" si="36"/>
        <v/>
      </c>
    </row>
    <row r="236" spans="11:11" x14ac:dyDescent="0.2">
      <c r="K236" s="16" t="str">
        <f t="shared" si="36"/>
        <v/>
      </c>
    </row>
    <row r="237" spans="11:11" x14ac:dyDescent="0.2">
      <c r="K237" s="16" t="str">
        <f t="shared" si="36"/>
        <v/>
      </c>
    </row>
    <row r="238" spans="11:11" x14ac:dyDescent="0.2">
      <c r="K238" s="16" t="str">
        <f t="shared" si="36"/>
        <v/>
      </c>
    </row>
    <row r="239" spans="11:11" x14ac:dyDescent="0.2">
      <c r="K239" s="16" t="str">
        <f t="shared" si="36"/>
        <v/>
      </c>
    </row>
    <row r="240" spans="11:11" x14ac:dyDescent="0.2">
      <c r="K240" s="16" t="str">
        <f t="shared" si="36"/>
        <v/>
      </c>
    </row>
    <row r="241" spans="11:11" x14ac:dyDescent="0.2">
      <c r="K241" s="16" t="str">
        <f t="shared" si="36"/>
        <v/>
      </c>
    </row>
    <row r="242" spans="11:11" x14ac:dyDescent="0.2">
      <c r="K242" s="16" t="str">
        <f t="shared" si="36"/>
        <v/>
      </c>
    </row>
    <row r="243" spans="11:11" x14ac:dyDescent="0.2">
      <c r="K243" s="16" t="str">
        <f t="shared" si="36"/>
        <v/>
      </c>
    </row>
    <row r="244" spans="11:11" x14ac:dyDescent="0.2">
      <c r="K244" s="16" t="str">
        <f t="shared" si="36"/>
        <v/>
      </c>
    </row>
    <row r="245" spans="11:11" x14ac:dyDescent="0.2">
      <c r="K245" s="16" t="str">
        <f t="shared" si="36"/>
        <v/>
      </c>
    </row>
    <row r="246" spans="11:11" x14ac:dyDescent="0.2">
      <c r="K246" s="16" t="str">
        <f t="shared" si="36"/>
        <v/>
      </c>
    </row>
    <row r="247" spans="11:11" x14ac:dyDescent="0.2">
      <c r="K247" s="16" t="str">
        <f t="shared" si="36"/>
        <v/>
      </c>
    </row>
    <row r="248" spans="11:11" x14ac:dyDescent="0.2">
      <c r="K248" s="16" t="str">
        <f t="shared" si="36"/>
        <v/>
      </c>
    </row>
    <row r="249" spans="11:11" x14ac:dyDescent="0.2">
      <c r="K249" s="16" t="str">
        <f t="shared" si="36"/>
        <v/>
      </c>
    </row>
    <row r="250" spans="11:11" x14ac:dyDescent="0.2">
      <c r="K250" s="16" t="str">
        <f t="shared" si="36"/>
        <v/>
      </c>
    </row>
    <row r="251" spans="11:11" x14ac:dyDescent="0.2">
      <c r="K251" s="16" t="str">
        <f t="shared" si="36"/>
        <v/>
      </c>
    </row>
    <row r="252" spans="11:11" x14ac:dyDescent="0.2">
      <c r="K252" s="16" t="str">
        <f t="shared" si="36"/>
        <v/>
      </c>
    </row>
    <row r="253" spans="11:11" x14ac:dyDescent="0.2">
      <c r="K253" s="16" t="str">
        <f t="shared" si="36"/>
        <v/>
      </c>
    </row>
    <row r="254" spans="11:11" x14ac:dyDescent="0.2">
      <c r="K254" s="16" t="str">
        <f t="shared" si="36"/>
        <v/>
      </c>
    </row>
    <row r="255" spans="11:11" x14ac:dyDescent="0.2">
      <c r="K255" s="16" t="str">
        <f t="shared" si="36"/>
        <v/>
      </c>
    </row>
    <row r="256" spans="11:11" x14ac:dyDescent="0.2">
      <c r="K256" s="16" t="str">
        <f t="shared" si="36"/>
        <v/>
      </c>
    </row>
    <row r="257" spans="11:11" x14ac:dyDescent="0.2">
      <c r="K257" s="16" t="str">
        <f t="shared" si="36"/>
        <v/>
      </c>
    </row>
    <row r="258" spans="11:11" x14ac:dyDescent="0.2">
      <c r="K258" s="16" t="str">
        <f t="shared" si="36"/>
        <v/>
      </c>
    </row>
    <row r="259" spans="11:11" x14ac:dyDescent="0.2">
      <c r="K259" s="16" t="str">
        <f t="shared" ref="K259:K322" si="39">IF(J259="", "", B259=J259)</f>
        <v/>
      </c>
    </row>
    <row r="260" spans="11:11" x14ac:dyDescent="0.2">
      <c r="K260" s="16" t="str">
        <f t="shared" si="39"/>
        <v/>
      </c>
    </row>
    <row r="261" spans="11:11" x14ac:dyDescent="0.2">
      <c r="K261" s="16" t="str">
        <f t="shared" si="39"/>
        <v/>
      </c>
    </row>
    <row r="262" spans="11:11" x14ac:dyDescent="0.2">
      <c r="K262" s="16" t="str">
        <f t="shared" si="39"/>
        <v/>
      </c>
    </row>
    <row r="263" spans="11:11" x14ac:dyDescent="0.2">
      <c r="K263" s="16" t="str">
        <f t="shared" si="39"/>
        <v/>
      </c>
    </row>
    <row r="264" spans="11:11" x14ac:dyDescent="0.2">
      <c r="K264" s="16" t="str">
        <f t="shared" si="39"/>
        <v/>
      </c>
    </row>
    <row r="265" spans="11:11" x14ac:dyDescent="0.2">
      <c r="K265" s="16" t="str">
        <f t="shared" si="39"/>
        <v/>
      </c>
    </row>
    <row r="266" spans="11:11" x14ac:dyDescent="0.2">
      <c r="K266" s="16" t="str">
        <f t="shared" si="39"/>
        <v/>
      </c>
    </row>
    <row r="267" spans="11:11" x14ac:dyDescent="0.2">
      <c r="K267" s="16" t="str">
        <f t="shared" si="39"/>
        <v/>
      </c>
    </row>
    <row r="268" spans="11:11" x14ac:dyDescent="0.2">
      <c r="K268" s="16" t="str">
        <f t="shared" si="39"/>
        <v/>
      </c>
    </row>
    <row r="269" spans="11:11" x14ac:dyDescent="0.2">
      <c r="K269" s="16" t="str">
        <f t="shared" si="39"/>
        <v/>
      </c>
    </row>
    <row r="270" spans="11:11" x14ac:dyDescent="0.2">
      <c r="K270" s="16" t="str">
        <f t="shared" si="39"/>
        <v/>
      </c>
    </row>
    <row r="271" spans="11:11" x14ac:dyDescent="0.2">
      <c r="K271" s="16" t="str">
        <f t="shared" si="39"/>
        <v/>
      </c>
    </row>
    <row r="272" spans="11:11" x14ac:dyDescent="0.2">
      <c r="K272" s="16" t="str">
        <f t="shared" si="39"/>
        <v/>
      </c>
    </row>
    <row r="273" spans="11:11" x14ac:dyDescent="0.2">
      <c r="K273" s="16" t="str">
        <f t="shared" si="39"/>
        <v/>
      </c>
    </row>
    <row r="274" spans="11:11" x14ac:dyDescent="0.2">
      <c r="K274" s="16" t="str">
        <f t="shared" si="39"/>
        <v/>
      </c>
    </row>
    <row r="275" spans="11:11" x14ac:dyDescent="0.2">
      <c r="K275" s="16" t="str">
        <f t="shared" si="39"/>
        <v/>
      </c>
    </row>
    <row r="276" spans="11:11" x14ac:dyDescent="0.2">
      <c r="K276" s="16" t="str">
        <f t="shared" si="39"/>
        <v/>
      </c>
    </row>
    <row r="277" spans="11:11" x14ac:dyDescent="0.2">
      <c r="K277" s="16" t="str">
        <f t="shared" si="39"/>
        <v/>
      </c>
    </row>
    <row r="278" spans="11:11" x14ac:dyDescent="0.2">
      <c r="K278" s="16" t="str">
        <f t="shared" si="39"/>
        <v/>
      </c>
    </row>
    <row r="279" spans="11:11" x14ac:dyDescent="0.2">
      <c r="K279" s="16" t="str">
        <f t="shared" si="39"/>
        <v/>
      </c>
    </row>
    <row r="280" spans="11:11" x14ac:dyDescent="0.2">
      <c r="K280" s="16" t="str">
        <f t="shared" si="39"/>
        <v/>
      </c>
    </row>
    <row r="281" spans="11:11" x14ac:dyDescent="0.2">
      <c r="K281" s="16" t="str">
        <f t="shared" si="39"/>
        <v/>
      </c>
    </row>
    <row r="282" spans="11:11" x14ac:dyDescent="0.2">
      <c r="K282" s="16" t="str">
        <f t="shared" si="39"/>
        <v/>
      </c>
    </row>
    <row r="283" spans="11:11" x14ac:dyDescent="0.2">
      <c r="K283" s="16" t="str">
        <f t="shared" si="39"/>
        <v/>
      </c>
    </row>
    <row r="284" spans="11:11" x14ac:dyDescent="0.2">
      <c r="K284" s="16" t="str">
        <f t="shared" si="39"/>
        <v/>
      </c>
    </row>
    <row r="285" spans="11:11" x14ac:dyDescent="0.2">
      <c r="K285" s="16" t="str">
        <f t="shared" si="39"/>
        <v/>
      </c>
    </row>
    <row r="286" spans="11:11" x14ac:dyDescent="0.2">
      <c r="K286" s="16" t="str">
        <f t="shared" si="39"/>
        <v/>
      </c>
    </row>
    <row r="287" spans="11:11" x14ac:dyDescent="0.2">
      <c r="K287" s="16" t="str">
        <f t="shared" si="39"/>
        <v/>
      </c>
    </row>
    <row r="288" spans="11:11" x14ac:dyDescent="0.2">
      <c r="K288" s="16" t="str">
        <f t="shared" si="39"/>
        <v/>
      </c>
    </row>
    <row r="289" spans="11:11" x14ac:dyDescent="0.2">
      <c r="K289" s="16" t="str">
        <f t="shared" si="39"/>
        <v/>
      </c>
    </row>
    <row r="290" spans="11:11" x14ac:dyDescent="0.2">
      <c r="K290" s="16" t="str">
        <f t="shared" si="39"/>
        <v/>
      </c>
    </row>
    <row r="291" spans="11:11" x14ac:dyDescent="0.2">
      <c r="K291" s="16" t="str">
        <f t="shared" si="39"/>
        <v/>
      </c>
    </row>
    <row r="292" spans="11:11" x14ac:dyDescent="0.2">
      <c r="K292" s="16" t="str">
        <f t="shared" si="39"/>
        <v/>
      </c>
    </row>
    <row r="293" spans="11:11" x14ac:dyDescent="0.2">
      <c r="K293" s="16" t="str">
        <f t="shared" si="39"/>
        <v/>
      </c>
    </row>
    <row r="294" spans="11:11" x14ac:dyDescent="0.2">
      <c r="K294" s="16" t="str">
        <f t="shared" si="39"/>
        <v/>
      </c>
    </row>
    <row r="295" spans="11:11" x14ac:dyDescent="0.2">
      <c r="K295" s="16" t="str">
        <f t="shared" si="39"/>
        <v/>
      </c>
    </row>
    <row r="296" spans="11:11" x14ac:dyDescent="0.2">
      <c r="K296" s="16" t="str">
        <f t="shared" si="39"/>
        <v/>
      </c>
    </row>
    <row r="297" spans="11:11" x14ac:dyDescent="0.2">
      <c r="K297" s="16" t="str">
        <f t="shared" si="39"/>
        <v/>
      </c>
    </row>
    <row r="298" spans="11:11" x14ac:dyDescent="0.2">
      <c r="K298" s="16" t="str">
        <f t="shared" si="39"/>
        <v/>
      </c>
    </row>
    <row r="299" spans="11:11" x14ac:dyDescent="0.2">
      <c r="K299" s="16" t="str">
        <f t="shared" si="39"/>
        <v/>
      </c>
    </row>
    <row r="300" spans="11:11" x14ac:dyDescent="0.2">
      <c r="K300" s="16" t="str">
        <f t="shared" si="39"/>
        <v/>
      </c>
    </row>
    <row r="301" spans="11:11" x14ac:dyDescent="0.2">
      <c r="K301" s="16" t="str">
        <f t="shared" si="39"/>
        <v/>
      </c>
    </row>
    <row r="302" spans="11:11" x14ac:dyDescent="0.2">
      <c r="K302" s="16" t="str">
        <f t="shared" si="39"/>
        <v/>
      </c>
    </row>
    <row r="303" spans="11:11" x14ac:dyDescent="0.2">
      <c r="K303" s="16" t="str">
        <f t="shared" si="39"/>
        <v/>
      </c>
    </row>
    <row r="304" spans="11:11" x14ac:dyDescent="0.2">
      <c r="K304" s="16" t="str">
        <f t="shared" si="39"/>
        <v/>
      </c>
    </row>
    <row r="305" spans="11:11" x14ac:dyDescent="0.2">
      <c r="K305" s="16" t="str">
        <f t="shared" si="39"/>
        <v/>
      </c>
    </row>
    <row r="306" spans="11:11" x14ac:dyDescent="0.2">
      <c r="K306" s="16" t="str">
        <f t="shared" si="39"/>
        <v/>
      </c>
    </row>
    <row r="307" spans="11:11" x14ac:dyDescent="0.2">
      <c r="K307" s="16" t="str">
        <f t="shared" si="39"/>
        <v/>
      </c>
    </row>
    <row r="308" spans="11:11" x14ac:dyDescent="0.2">
      <c r="K308" s="16" t="str">
        <f t="shared" si="39"/>
        <v/>
      </c>
    </row>
    <row r="309" spans="11:11" x14ac:dyDescent="0.2">
      <c r="K309" s="16" t="str">
        <f t="shared" si="39"/>
        <v/>
      </c>
    </row>
    <row r="310" spans="11:11" x14ac:dyDescent="0.2">
      <c r="K310" s="16" t="str">
        <f t="shared" si="39"/>
        <v/>
      </c>
    </row>
    <row r="311" spans="11:11" x14ac:dyDescent="0.2">
      <c r="K311" s="16" t="str">
        <f t="shared" si="39"/>
        <v/>
      </c>
    </row>
    <row r="312" spans="11:11" x14ac:dyDescent="0.2">
      <c r="K312" s="16" t="str">
        <f t="shared" si="39"/>
        <v/>
      </c>
    </row>
    <row r="313" spans="11:11" x14ac:dyDescent="0.2">
      <c r="K313" s="16" t="str">
        <f t="shared" si="39"/>
        <v/>
      </c>
    </row>
    <row r="314" spans="11:11" x14ac:dyDescent="0.2">
      <c r="K314" s="16" t="str">
        <f t="shared" si="39"/>
        <v/>
      </c>
    </row>
    <row r="315" spans="11:11" x14ac:dyDescent="0.2">
      <c r="K315" s="16" t="str">
        <f t="shared" si="39"/>
        <v/>
      </c>
    </row>
    <row r="316" spans="11:11" x14ac:dyDescent="0.2">
      <c r="K316" s="16" t="str">
        <f t="shared" si="39"/>
        <v/>
      </c>
    </row>
    <row r="317" spans="11:11" x14ac:dyDescent="0.2">
      <c r="K317" s="16" t="str">
        <f t="shared" si="39"/>
        <v/>
      </c>
    </row>
    <row r="318" spans="11:11" x14ac:dyDescent="0.2">
      <c r="K318" s="16" t="str">
        <f t="shared" si="39"/>
        <v/>
      </c>
    </row>
    <row r="319" spans="11:11" x14ac:dyDescent="0.2">
      <c r="K319" s="16" t="str">
        <f t="shared" si="39"/>
        <v/>
      </c>
    </row>
    <row r="320" spans="11:11" x14ac:dyDescent="0.2">
      <c r="K320" s="16" t="str">
        <f t="shared" si="39"/>
        <v/>
      </c>
    </row>
    <row r="321" spans="11:11" x14ac:dyDescent="0.2">
      <c r="K321" s="16" t="str">
        <f t="shared" si="39"/>
        <v/>
      </c>
    </row>
    <row r="322" spans="11:11" x14ac:dyDescent="0.2">
      <c r="K322" s="16" t="str">
        <f t="shared" si="39"/>
        <v/>
      </c>
    </row>
    <row r="323" spans="11:11" x14ac:dyDescent="0.2">
      <c r="K323" s="16" t="str">
        <f t="shared" ref="K323:K386" si="40">IF(J323="", "", B323=J323)</f>
        <v/>
      </c>
    </row>
    <row r="324" spans="11:11" x14ac:dyDescent="0.2">
      <c r="K324" s="16" t="str">
        <f t="shared" si="40"/>
        <v/>
      </c>
    </row>
    <row r="325" spans="11:11" x14ac:dyDescent="0.2">
      <c r="K325" s="16" t="str">
        <f t="shared" si="40"/>
        <v/>
      </c>
    </row>
    <row r="326" spans="11:11" x14ac:dyDescent="0.2">
      <c r="K326" s="16" t="str">
        <f t="shared" si="40"/>
        <v/>
      </c>
    </row>
    <row r="327" spans="11:11" x14ac:dyDescent="0.2">
      <c r="K327" s="16" t="str">
        <f t="shared" si="40"/>
        <v/>
      </c>
    </row>
    <row r="328" spans="11:11" x14ac:dyDescent="0.2">
      <c r="K328" s="16" t="str">
        <f t="shared" si="40"/>
        <v/>
      </c>
    </row>
    <row r="329" spans="11:11" x14ac:dyDescent="0.2">
      <c r="K329" s="16" t="str">
        <f t="shared" si="40"/>
        <v/>
      </c>
    </row>
    <row r="330" spans="11:11" x14ac:dyDescent="0.2">
      <c r="K330" s="16" t="str">
        <f t="shared" si="40"/>
        <v/>
      </c>
    </row>
    <row r="331" spans="11:11" x14ac:dyDescent="0.2">
      <c r="K331" s="16" t="str">
        <f t="shared" si="40"/>
        <v/>
      </c>
    </row>
    <row r="332" spans="11:11" x14ac:dyDescent="0.2">
      <c r="K332" s="16" t="str">
        <f t="shared" si="40"/>
        <v/>
      </c>
    </row>
    <row r="333" spans="11:11" x14ac:dyDescent="0.2">
      <c r="K333" s="16" t="str">
        <f t="shared" si="40"/>
        <v/>
      </c>
    </row>
    <row r="334" spans="11:11" x14ac:dyDescent="0.2">
      <c r="K334" s="16" t="str">
        <f t="shared" si="40"/>
        <v/>
      </c>
    </row>
    <row r="335" spans="11:11" x14ac:dyDescent="0.2">
      <c r="K335" s="16" t="str">
        <f t="shared" si="40"/>
        <v/>
      </c>
    </row>
    <row r="336" spans="11:11" x14ac:dyDescent="0.2">
      <c r="K336" s="16" t="str">
        <f t="shared" si="40"/>
        <v/>
      </c>
    </row>
    <row r="337" spans="11:11" x14ac:dyDescent="0.2">
      <c r="K337" s="16" t="str">
        <f t="shared" si="40"/>
        <v/>
      </c>
    </row>
    <row r="338" spans="11:11" x14ac:dyDescent="0.2">
      <c r="K338" s="16" t="str">
        <f t="shared" si="40"/>
        <v/>
      </c>
    </row>
    <row r="339" spans="11:11" x14ac:dyDescent="0.2">
      <c r="K339" s="16" t="str">
        <f t="shared" si="40"/>
        <v/>
      </c>
    </row>
    <row r="340" spans="11:11" x14ac:dyDescent="0.2">
      <c r="K340" s="16" t="str">
        <f t="shared" si="40"/>
        <v/>
      </c>
    </row>
    <row r="341" spans="11:11" x14ac:dyDescent="0.2">
      <c r="K341" s="16" t="str">
        <f t="shared" si="40"/>
        <v/>
      </c>
    </row>
    <row r="342" spans="11:11" x14ac:dyDescent="0.2">
      <c r="K342" s="16" t="str">
        <f t="shared" si="40"/>
        <v/>
      </c>
    </row>
    <row r="343" spans="11:11" x14ac:dyDescent="0.2">
      <c r="K343" s="16" t="str">
        <f t="shared" si="40"/>
        <v/>
      </c>
    </row>
    <row r="344" spans="11:11" x14ac:dyDescent="0.2">
      <c r="K344" s="16" t="str">
        <f t="shared" si="40"/>
        <v/>
      </c>
    </row>
    <row r="345" spans="11:11" x14ac:dyDescent="0.2">
      <c r="K345" s="16" t="str">
        <f t="shared" si="40"/>
        <v/>
      </c>
    </row>
    <row r="346" spans="11:11" x14ac:dyDescent="0.2">
      <c r="K346" s="16" t="str">
        <f t="shared" si="40"/>
        <v/>
      </c>
    </row>
    <row r="347" spans="11:11" x14ac:dyDescent="0.2">
      <c r="K347" s="16" t="str">
        <f t="shared" si="40"/>
        <v/>
      </c>
    </row>
    <row r="348" spans="11:11" x14ac:dyDescent="0.2">
      <c r="K348" s="16" t="str">
        <f t="shared" si="40"/>
        <v/>
      </c>
    </row>
    <row r="349" spans="11:11" x14ac:dyDescent="0.2">
      <c r="K349" s="16" t="str">
        <f t="shared" si="40"/>
        <v/>
      </c>
    </row>
    <row r="350" spans="11:11" x14ac:dyDescent="0.2">
      <c r="K350" s="16" t="str">
        <f t="shared" si="40"/>
        <v/>
      </c>
    </row>
    <row r="351" spans="11:11" x14ac:dyDescent="0.2">
      <c r="K351" s="16" t="str">
        <f t="shared" si="40"/>
        <v/>
      </c>
    </row>
    <row r="352" spans="11:11" x14ac:dyDescent="0.2">
      <c r="K352" s="16" t="str">
        <f t="shared" si="40"/>
        <v/>
      </c>
    </row>
    <row r="353" spans="11:11" x14ac:dyDescent="0.2">
      <c r="K353" s="16" t="str">
        <f t="shared" si="40"/>
        <v/>
      </c>
    </row>
    <row r="354" spans="11:11" x14ac:dyDescent="0.2">
      <c r="K354" s="16" t="str">
        <f t="shared" si="40"/>
        <v/>
      </c>
    </row>
    <row r="355" spans="11:11" x14ac:dyDescent="0.2">
      <c r="K355" s="16" t="str">
        <f t="shared" si="40"/>
        <v/>
      </c>
    </row>
    <row r="356" spans="11:11" x14ac:dyDescent="0.2">
      <c r="K356" s="16" t="str">
        <f t="shared" si="40"/>
        <v/>
      </c>
    </row>
    <row r="357" spans="11:11" x14ac:dyDescent="0.2">
      <c r="K357" s="16" t="str">
        <f t="shared" si="40"/>
        <v/>
      </c>
    </row>
    <row r="358" spans="11:11" x14ac:dyDescent="0.2">
      <c r="K358" s="16" t="str">
        <f t="shared" si="40"/>
        <v/>
      </c>
    </row>
    <row r="359" spans="11:11" x14ac:dyDescent="0.2">
      <c r="K359" s="16" t="str">
        <f t="shared" si="40"/>
        <v/>
      </c>
    </row>
    <row r="360" spans="11:11" x14ac:dyDescent="0.2">
      <c r="K360" s="16" t="str">
        <f t="shared" si="40"/>
        <v/>
      </c>
    </row>
    <row r="361" spans="11:11" x14ac:dyDescent="0.2">
      <c r="K361" s="16" t="str">
        <f t="shared" si="40"/>
        <v/>
      </c>
    </row>
    <row r="362" spans="11:11" x14ac:dyDescent="0.2">
      <c r="K362" s="16" t="str">
        <f t="shared" si="40"/>
        <v/>
      </c>
    </row>
    <row r="363" spans="11:11" x14ac:dyDescent="0.2">
      <c r="K363" s="16" t="str">
        <f t="shared" si="40"/>
        <v/>
      </c>
    </row>
    <row r="364" spans="11:11" x14ac:dyDescent="0.2">
      <c r="K364" s="16" t="str">
        <f t="shared" si="40"/>
        <v/>
      </c>
    </row>
    <row r="365" spans="11:11" x14ac:dyDescent="0.2">
      <c r="K365" s="16" t="str">
        <f t="shared" si="40"/>
        <v/>
      </c>
    </row>
    <row r="366" spans="11:11" x14ac:dyDescent="0.2">
      <c r="K366" s="16" t="str">
        <f t="shared" si="40"/>
        <v/>
      </c>
    </row>
    <row r="367" spans="11:11" x14ac:dyDescent="0.2">
      <c r="K367" s="16" t="str">
        <f t="shared" si="40"/>
        <v/>
      </c>
    </row>
    <row r="368" spans="11:11" x14ac:dyDescent="0.2">
      <c r="K368" s="16" t="str">
        <f t="shared" si="40"/>
        <v/>
      </c>
    </row>
    <row r="369" spans="11:11" x14ac:dyDescent="0.2">
      <c r="K369" s="16" t="str">
        <f t="shared" si="40"/>
        <v/>
      </c>
    </row>
    <row r="370" spans="11:11" x14ac:dyDescent="0.2">
      <c r="K370" s="16" t="str">
        <f t="shared" si="40"/>
        <v/>
      </c>
    </row>
    <row r="371" spans="11:11" x14ac:dyDescent="0.2">
      <c r="K371" s="16" t="str">
        <f t="shared" si="40"/>
        <v/>
      </c>
    </row>
    <row r="372" spans="11:11" x14ac:dyDescent="0.2">
      <c r="K372" s="16" t="str">
        <f t="shared" si="40"/>
        <v/>
      </c>
    </row>
    <row r="373" spans="11:11" x14ac:dyDescent="0.2">
      <c r="K373" s="16" t="str">
        <f t="shared" si="40"/>
        <v/>
      </c>
    </row>
    <row r="374" spans="11:11" x14ac:dyDescent="0.2">
      <c r="K374" s="16" t="str">
        <f t="shared" si="40"/>
        <v/>
      </c>
    </row>
    <row r="375" spans="11:11" x14ac:dyDescent="0.2">
      <c r="K375" s="16" t="str">
        <f t="shared" si="40"/>
        <v/>
      </c>
    </row>
    <row r="376" spans="11:11" x14ac:dyDescent="0.2">
      <c r="K376" s="16" t="str">
        <f t="shared" si="40"/>
        <v/>
      </c>
    </row>
    <row r="377" spans="11:11" x14ac:dyDescent="0.2">
      <c r="K377" s="16" t="str">
        <f t="shared" si="40"/>
        <v/>
      </c>
    </row>
    <row r="378" spans="11:11" x14ac:dyDescent="0.2">
      <c r="K378" s="16" t="str">
        <f t="shared" si="40"/>
        <v/>
      </c>
    </row>
    <row r="379" spans="11:11" x14ac:dyDescent="0.2">
      <c r="K379" s="16" t="str">
        <f t="shared" si="40"/>
        <v/>
      </c>
    </row>
    <row r="380" spans="11:11" x14ac:dyDescent="0.2">
      <c r="K380" s="16" t="str">
        <f t="shared" si="40"/>
        <v/>
      </c>
    </row>
    <row r="381" spans="11:11" x14ac:dyDescent="0.2">
      <c r="K381" s="16" t="str">
        <f t="shared" si="40"/>
        <v/>
      </c>
    </row>
    <row r="382" spans="11:11" x14ac:dyDescent="0.2">
      <c r="K382" s="16" t="str">
        <f t="shared" si="40"/>
        <v/>
      </c>
    </row>
    <row r="383" spans="11:11" x14ac:dyDescent="0.2">
      <c r="K383" s="16" t="str">
        <f t="shared" si="40"/>
        <v/>
      </c>
    </row>
    <row r="384" spans="11:11" x14ac:dyDescent="0.2">
      <c r="K384" s="16" t="str">
        <f t="shared" si="40"/>
        <v/>
      </c>
    </row>
    <row r="385" spans="11:11" x14ac:dyDescent="0.2">
      <c r="K385" s="16" t="str">
        <f t="shared" si="40"/>
        <v/>
      </c>
    </row>
    <row r="386" spans="11:11" x14ac:dyDescent="0.2">
      <c r="K386" s="16" t="str">
        <f t="shared" si="40"/>
        <v/>
      </c>
    </row>
    <row r="387" spans="11:11" x14ac:dyDescent="0.2">
      <c r="K387" s="16" t="str">
        <f t="shared" ref="K387:K450" si="41">IF(J387="", "", B387=J387)</f>
        <v/>
      </c>
    </row>
    <row r="388" spans="11:11" x14ac:dyDescent="0.2">
      <c r="K388" s="16" t="str">
        <f t="shared" si="41"/>
        <v/>
      </c>
    </row>
    <row r="389" spans="11:11" x14ac:dyDescent="0.2">
      <c r="K389" s="16" t="str">
        <f t="shared" si="41"/>
        <v/>
      </c>
    </row>
    <row r="390" spans="11:11" x14ac:dyDescent="0.2">
      <c r="K390" s="16" t="str">
        <f t="shared" si="41"/>
        <v/>
      </c>
    </row>
    <row r="391" spans="11:11" x14ac:dyDescent="0.2">
      <c r="K391" s="16" t="str">
        <f t="shared" si="41"/>
        <v/>
      </c>
    </row>
    <row r="392" spans="11:11" x14ac:dyDescent="0.2">
      <c r="K392" s="16" t="str">
        <f t="shared" si="41"/>
        <v/>
      </c>
    </row>
    <row r="393" spans="11:11" x14ac:dyDescent="0.2">
      <c r="K393" s="16" t="str">
        <f t="shared" si="41"/>
        <v/>
      </c>
    </row>
    <row r="394" spans="11:11" x14ac:dyDescent="0.2">
      <c r="K394" s="16" t="str">
        <f t="shared" si="41"/>
        <v/>
      </c>
    </row>
    <row r="395" spans="11:11" x14ac:dyDescent="0.2">
      <c r="K395" s="16" t="str">
        <f t="shared" si="41"/>
        <v/>
      </c>
    </row>
    <row r="396" spans="11:11" x14ac:dyDescent="0.2">
      <c r="K396" s="16" t="str">
        <f t="shared" si="41"/>
        <v/>
      </c>
    </row>
    <row r="397" spans="11:11" x14ac:dyDescent="0.2">
      <c r="K397" s="16" t="str">
        <f t="shared" si="41"/>
        <v/>
      </c>
    </row>
    <row r="398" spans="11:11" x14ac:dyDescent="0.2">
      <c r="K398" s="16" t="str">
        <f t="shared" si="41"/>
        <v/>
      </c>
    </row>
    <row r="399" spans="11:11" x14ac:dyDescent="0.2">
      <c r="K399" s="16" t="str">
        <f t="shared" si="41"/>
        <v/>
      </c>
    </row>
    <row r="400" spans="11:11" x14ac:dyDescent="0.2">
      <c r="K400" s="16" t="str">
        <f t="shared" si="41"/>
        <v/>
      </c>
    </row>
    <row r="401" spans="11:11" x14ac:dyDescent="0.2">
      <c r="K401" s="16" t="str">
        <f t="shared" si="41"/>
        <v/>
      </c>
    </row>
    <row r="402" spans="11:11" x14ac:dyDescent="0.2">
      <c r="K402" s="16" t="str">
        <f t="shared" si="41"/>
        <v/>
      </c>
    </row>
    <row r="403" spans="11:11" x14ac:dyDescent="0.2">
      <c r="K403" s="16" t="str">
        <f t="shared" si="41"/>
        <v/>
      </c>
    </row>
    <row r="404" spans="11:11" x14ac:dyDescent="0.2">
      <c r="K404" s="16" t="str">
        <f t="shared" si="41"/>
        <v/>
      </c>
    </row>
    <row r="405" spans="11:11" x14ac:dyDescent="0.2">
      <c r="K405" s="16" t="str">
        <f t="shared" si="41"/>
        <v/>
      </c>
    </row>
    <row r="406" spans="11:11" x14ac:dyDescent="0.2">
      <c r="K406" s="16" t="str">
        <f t="shared" si="41"/>
        <v/>
      </c>
    </row>
    <row r="407" spans="11:11" x14ac:dyDescent="0.2">
      <c r="K407" s="16" t="str">
        <f t="shared" si="41"/>
        <v/>
      </c>
    </row>
    <row r="408" spans="11:11" x14ac:dyDescent="0.2">
      <c r="K408" s="16" t="str">
        <f t="shared" si="41"/>
        <v/>
      </c>
    </row>
    <row r="409" spans="11:11" x14ac:dyDescent="0.2">
      <c r="K409" s="16" t="str">
        <f t="shared" si="41"/>
        <v/>
      </c>
    </row>
    <row r="410" spans="11:11" x14ac:dyDescent="0.2">
      <c r="K410" s="16" t="str">
        <f t="shared" si="41"/>
        <v/>
      </c>
    </row>
    <row r="411" spans="11:11" x14ac:dyDescent="0.2">
      <c r="K411" s="16" t="str">
        <f t="shared" si="41"/>
        <v/>
      </c>
    </row>
    <row r="412" spans="11:11" x14ac:dyDescent="0.2">
      <c r="K412" s="16" t="str">
        <f t="shared" si="41"/>
        <v/>
      </c>
    </row>
    <row r="413" spans="11:11" x14ac:dyDescent="0.2">
      <c r="K413" s="16" t="str">
        <f t="shared" si="41"/>
        <v/>
      </c>
    </row>
    <row r="414" spans="11:11" x14ac:dyDescent="0.2">
      <c r="K414" s="16" t="str">
        <f t="shared" si="41"/>
        <v/>
      </c>
    </row>
    <row r="415" spans="11:11" x14ac:dyDescent="0.2">
      <c r="K415" s="16" t="str">
        <f t="shared" si="41"/>
        <v/>
      </c>
    </row>
    <row r="416" spans="11:11" x14ac:dyDescent="0.2">
      <c r="K416" s="16" t="str">
        <f t="shared" si="41"/>
        <v/>
      </c>
    </row>
    <row r="417" spans="11:11" x14ac:dyDescent="0.2">
      <c r="K417" s="16" t="str">
        <f t="shared" si="41"/>
        <v/>
      </c>
    </row>
    <row r="418" spans="11:11" x14ac:dyDescent="0.2">
      <c r="K418" s="16" t="str">
        <f t="shared" si="41"/>
        <v/>
      </c>
    </row>
    <row r="419" spans="11:11" x14ac:dyDescent="0.2">
      <c r="K419" s="16" t="str">
        <f t="shared" si="41"/>
        <v/>
      </c>
    </row>
    <row r="420" spans="11:11" x14ac:dyDescent="0.2">
      <c r="K420" s="16" t="str">
        <f t="shared" si="41"/>
        <v/>
      </c>
    </row>
    <row r="421" spans="11:11" x14ac:dyDescent="0.2">
      <c r="K421" s="16" t="str">
        <f t="shared" si="41"/>
        <v/>
      </c>
    </row>
    <row r="422" spans="11:11" x14ac:dyDescent="0.2">
      <c r="K422" s="16" t="str">
        <f t="shared" si="41"/>
        <v/>
      </c>
    </row>
    <row r="423" spans="11:11" x14ac:dyDescent="0.2">
      <c r="K423" s="16" t="str">
        <f t="shared" si="41"/>
        <v/>
      </c>
    </row>
    <row r="424" spans="11:11" x14ac:dyDescent="0.2">
      <c r="K424" s="16" t="str">
        <f t="shared" si="41"/>
        <v/>
      </c>
    </row>
    <row r="425" spans="11:11" x14ac:dyDescent="0.2">
      <c r="K425" s="16" t="str">
        <f t="shared" si="41"/>
        <v/>
      </c>
    </row>
    <row r="426" spans="11:11" x14ac:dyDescent="0.2">
      <c r="K426" s="16" t="str">
        <f t="shared" si="41"/>
        <v/>
      </c>
    </row>
    <row r="427" spans="11:11" x14ac:dyDescent="0.2">
      <c r="K427" s="16" t="str">
        <f t="shared" si="41"/>
        <v/>
      </c>
    </row>
    <row r="428" spans="11:11" x14ac:dyDescent="0.2">
      <c r="K428" s="16" t="str">
        <f t="shared" si="41"/>
        <v/>
      </c>
    </row>
    <row r="429" spans="11:11" x14ac:dyDescent="0.2">
      <c r="K429" s="16" t="str">
        <f t="shared" si="41"/>
        <v/>
      </c>
    </row>
    <row r="430" spans="11:11" x14ac:dyDescent="0.2">
      <c r="K430" s="16" t="str">
        <f t="shared" si="41"/>
        <v/>
      </c>
    </row>
    <row r="431" spans="11:11" x14ac:dyDescent="0.2">
      <c r="K431" s="16" t="str">
        <f t="shared" si="41"/>
        <v/>
      </c>
    </row>
    <row r="432" spans="11:11" x14ac:dyDescent="0.2">
      <c r="K432" s="16" t="str">
        <f t="shared" si="41"/>
        <v/>
      </c>
    </row>
    <row r="433" spans="11:11" x14ac:dyDescent="0.2">
      <c r="K433" s="16" t="str">
        <f t="shared" si="41"/>
        <v/>
      </c>
    </row>
    <row r="434" spans="11:11" x14ac:dyDescent="0.2">
      <c r="K434" s="16" t="str">
        <f t="shared" si="41"/>
        <v/>
      </c>
    </row>
    <row r="435" spans="11:11" x14ac:dyDescent="0.2">
      <c r="K435" s="16" t="str">
        <f t="shared" si="41"/>
        <v/>
      </c>
    </row>
    <row r="436" spans="11:11" x14ac:dyDescent="0.2">
      <c r="K436" s="16" t="str">
        <f t="shared" si="41"/>
        <v/>
      </c>
    </row>
    <row r="437" spans="11:11" x14ac:dyDescent="0.2">
      <c r="K437" s="16" t="str">
        <f t="shared" si="41"/>
        <v/>
      </c>
    </row>
    <row r="438" spans="11:11" x14ac:dyDescent="0.2">
      <c r="K438" s="16" t="str">
        <f t="shared" si="41"/>
        <v/>
      </c>
    </row>
    <row r="439" spans="11:11" x14ac:dyDescent="0.2">
      <c r="K439" s="16" t="str">
        <f t="shared" si="41"/>
        <v/>
      </c>
    </row>
    <row r="440" spans="11:11" x14ac:dyDescent="0.2">
      <c r="K440" s="16" t="str">
        <f t="shared" si="41"/>
        <v/>
      </c>
    </row>
    <row r="441" spans="11:11" x14ac:dyDescent="0.2">
      <c r="K441" s="16" t="str">
        <f t="shared" si="41"/>
        <v/>
      </c>
    </row>
    <row r="442" spans="11:11" x14ac:dyDescent="0.2">
      <c r="K442" s="16" t="str">
        <f t="shared" si="41"/>
        <v/>
      </c>
    </row>
    <row r="443" spans="11:11" x14ac:dyDescent="0.2">
      <c r="K443" s="16" t="str">
        <f t="shared" si="41"/>
        <v/>
      </c>
    </row>
    <row r="444" spans="11:11" x14ac:dyDescent="0.2">
      <c r="K444" s="16" t="str">
        <f t="shared" si="41"/>
        <v/>
      </c>
    </row>
    <row r="445" spans="11:11" x14ac:dyDescent="0.2">
      <c r="K445" s="16" t="str">
        <f t="shared" si="41"/>
        <v/>
      </c>
    </row>
    <row r="446" spans="11:11" x14ac:dyDescent="0.2">
      <c r="K446" s="16" t="str">
        <f t="shared" si="41"/>
        <v/>
      </c>
    </row>
    <row r="447" spans="11:11" x14ac:dyDescent="0.2">
      <c r="K447" s="16" t="str">
        <f t="shared" si="41"/>
        <v/>
      </c>
    </row>
    <row r="448" spans="11:11" x14ac:dyDescent="0.2">
      <c r="K448" s="16" t="str">
        <f t="shared" si="41"/>
        <v/>
      </c>
    </row>
    <row r="449" spans="11:11" x14ac:dyDescent="0.2">
      <c r="K449" s="16" t="str">
        <f t="shared" si="41"/>
        <v/>
      </c>
    </row>
    <row r="450" spans="11:11" x14ac:dyDescent="0.2">
      <c r="K450" s="16" t="str">
        <f t="shared" si="41"/>
        <v/>
      </c>
    </row>
    <row r="451" spans="11:11" x14ac:dyDescent="0.2">
      <c r="K451" s="16" t="str">
        <f t="shared" ref="K451:K514" si="42">IF(J451="", "", B451=J451)</f>
        <v/>
      </c>
    </row>
    <row r="452" spans="11:11" x14ac:dyDescent="0.2">
      <c r="K452" s="16" t="str">
        <f t="shared" si="42"/>
        <v/>
      </c>
    </row>
    <row r="453" spans="11:11" x14ac:dyDescent="0.2">
      <c r="K453" s="16" t="str">
        <f t="shared" si="42"/>
        <v/>
      </c>
    </row>
    <row r="454" spans="11:11" x14ac:dyDescent="0.2">
      <c r="K454" s="16" t="str">
        <f t="shared" si="42"/>
        <v/>
      </c>
    </row>
    <row r="455" spans="11:11" x14ac:dyDescent="0.2">
      <c r="K455" s="16" t="str">
        <f t="shared" si="42"/>
        <v/>
      </c>
    </row>
    <row r="456" spans="11:11" x14ac:dyDescent="0.2">
      <c r="K456" s="16" t="str">
        <f t="shared" si="42"/>
        <v/>
      </c>
    </row>
    <row r="457" spans="11:11" x14ac:dyDescent="0.2">
      <c r="K457" s="16" t="str">
        <f t="shared" si="42"/>
        <v/>
      </c>
    </row>
    <row r="458" spans="11:11" x14ac:dyDescent="0.2">
      <c r="K458" s="16" t="str">
        <f t="shared" si="42"/>
        <v/>
      </c>
    </row>
    <row r="459" spans="11:11" x14ac:dyDescent="0.2">
      <c r="K459" s="16" t="str">
        <f t="shared" si="42"/>
        <v/>
      </c>
    </row>
    <row r="460" spans="11:11" x14ac:dyDescent="0.2">
      <c r="K460" s="16" t="str">
        <f t="shared" si="42"/>
        <v/>
      </c>
    </row>
    <row r="461" spans="11:11" x14ac:dyDescent="0.2">
      <c r="K461" s="16" t="str">
        <f t="shared" si="42"/>
        <v/>
      </c>
    </row>
    <row r="462" spans="11:11" x14ac:dyDescent="0.2">
      <c r="K462" s="16" t="str">
        <f t="shared" si="42"/>
        <v/>
      </c>
    </row>
    <row r="463" spans="11:11" x14ac:dyDescent="0.2">
      <c r="K463" s="16" t="str">
        <f t="shared" si="42"/>
        <v/>
      </c>
    </row>
    <row r="464" spans="11:11" x14ac:dyDescent="0.2">
      <c r="K464" s="16" t="str">
        <f t="shared" si="42"/>
        <v/>
      </c>
    </row>
    <row r="465" spans="11:11" x14ac:dyDescent="0.2">
      <c r="K465" s="16" t="str">
        <f t="shared" si="42"/>
        <v/>
      </c>
    </row>
    <row r="466" spans="11:11" x14ac:dyDescent="0.2">
      <c r="K466" s="16" t="str">
        <f t="shared" si="42"/>
        <v/>
      </c>
    </row>
    <row r="467" spans="11:11" x14ac:dyDescent="0.2">
      <c r="K467" s="16" t="str">
        <f t="shared" si="42"/>
        <v/>
      </c>
    </row>
    <row r="468" spans="11:11" x14ac:dyDescent="0.2">
      <c r="K468" s="16" t="str">
        <f t="shared" si="42"/>
        <v/>
      </c>
    </row>
    <row r="469" spans="11:11" x14ac:dyDescent="0.2">
      <c r="K469" s="16" t="str">
        <f t="shared" si="42"/>
        <v/>
      </c>
    </row>
    <row r="470" spans="11:11" x14ac:dyDescent="0.2">
      <c r="K470" s="16" t="str">
        <f t="shared" si="42"/>
        <v/>
      </c>
    </row>
    <row r="471" spans="11:11" x14ac:dyDescent="0.2">
      <c r="K471" s="16" t="str">
        <f t="shared" si="42"/>
        <v/>
      </c>
    </row>
    <row r="472" spans="11:11" x14ac:dyDescent="0.2">
      <c r="K472" s="16" t="str">
        <f t="shared" si="42"/>
        <v/>
      </c>
    </row>
    <row r="473" spans="11:11" x14ac:dyDescent="0.2">
      <c r="K473" s="16" t="str">
        <f t="shared" si="42"/>
        <v/>
      </c>
    </row>
    <row r="474" spans="11:11" x14ac:dyDescent="0.2">
      <c r="K474" s="16" t="str">
        <f t="shared" si="42"/>
        <v/>
      </c>
    </row>
    <row r="475" spans="11:11" x14ac:dyDescent="0.2">
      <c r="K475" s="16" t="str">
        <f t="shared" si="42"/>
        <v/>
      </c>
    </row>
    <row r="476" spans="11:11" x14ac:dyDescent="0.2">
      <c r="K476" s="16" t="str">
        <f t="shared" si="42"/>
        <v/>
      </c>
    </row>
    <row r="477" spans="11:11" x14ac:dyDescent="0.2">
      <c r="K477" s="16" t="str">
        <f t="shared" si="42"/>
        <v/>
      </c>
    </row>
    <row r="478" spans="11:11" x14ac:dyDescent="0.2">
      <c r="K478" s="16" t="str">
        <f t="shared" si="42"/>
        <v/>
      </c>
    </row>
    <row r="479" spans="11:11" x14ac:dyDescent="0.2">
      <c r="K479" s="16" t="str">
        <f t="shared" si="42"/>
        <v/>
      </c>
    </row>
    <row r="480" spans="11:11" x14ac:dyDescent="0.2">
      <c r="K480" s="16" t="str">
        <f t="shared" si="42"/>
        <v/>
      </c>
    </row>
    <row r="481" spans="11:11" x14ac:dyDescent="0.2">
      <c r="K481" s="16" t="str">
        <f t="shared" si="42"/>
        <v/>
      </c>
    </row>
    <row r="482" spans="11:11" x14ac:dyDescent="0.2">
      <c r="K482" s="16" t="str">
        <f t="shared" si="42"/>
        <v/>
      </c>
    </row>
    <row r="483" spans="11:11" x14ac:dyDescent="0.2">
      <c r="K483" s="16" t="str">
        <f t="shared" si="42"/>
        <v/>
      </c>
    </row>
    <row r="484" spans="11:11" x14ac:dyDescent="0.2">
      <c r="K484" s="16" t="str">
        <f t="shared" si="42"/>
        <v/>
      </c>
    </row>
    <row r="485" spans="11:11" x14ac:dyDescent="0.2">
      <c r="K485" s="16" t="str">
        <f t="shared" si="42"/>
        <v/>
      </c>
    </row>
    <row r="486" spans="11:11" x14ac:dyDescent="0.2">
      <c r="K486" s="16" t="str">
        <f t="shared" si="42"/>
        <v/>
      </c>
    </row>
    <row r="487" spans="11:11" x14ac:dyDescent="0.2">
      <c r="K487" s="16" t="str">
        <f t="shared" si="42"/>
        <v/>
      </c>
    </row>
    <row r="488" spans="11:11" x14ac:dyDescent="0.2">
      <c r="K488" s="16" t="str">
        <f t="shared" si="42"/>
        <v/>
      </c>
    </row>
    <row r="489" spans="11:11" x14ac:dyDescent="0.2">
      <c r="K489" s="16" t="str">
        <f t="shared" si="42"/>
        <v/>
      </c>
    </row>
    <row r="490" spans="11:11" x14ac:dyDescent="0.2">
      <c r="K490" s="16" t="str">
        <f t="shared" si="42"/>
        <v/>
      </c>
    </row>
    <row r="491" spans="11:11" x14ac:dyDescent="0.2">
      <c r="K491" s="16" t="str">
        <f t="shared" si="42"/>
        <v/>
      </c>
    </row>
    <row r="492" spans="11:11" x14ac:dyDescent="0.2">
      <c r="K492" s="16" t="str">
        <f t="shared" si="42"/>
        <v/>
      </c>
    </row>
    <row r="493" spans="11:11" x14ac:dyDescent="0.2">
      <c r="K493" s="16" t="str">
        <f t="shared" si="42"/>
        <v/>
      </c>
    </row>
    <row r="494" spans="11:11" x14ac:dyDescent="0.2">
      <c r="K494" s="16" t="str">
        <f t="shared" si="42"/>
        <v/>
      </c>
    </row>
    <row r="495" spans="11:11" x14ac:dyDescent="0.2">
      <c r="K495" s="16" t="str">
        <f t="shared" si="42"/>
        <v/>
      </c>
    </row>
    <row r="496" spans="11:11" x14ac:dyDescent="0.2">
      <c r="K496" s="16" t="str">
        <f t="shared" si="42"/>
        <v/>
      </c>
    </row>
    <row r="497" spans="11:11" x14ac:dyDescent="0.2">
      <c r="K497" s="16" t="str">
        <f t="shared" si="42"/>
        <v/>
      </c>
    </row>
    <row r="498" spans="11:11" x14ac:dyDescent="0.2">
      <c r="K498" s="16" t="str">
        <f t="shared" si="42"/>
        <v/>
      </c>
    </row>
    <row r="499" spans="11:11" x14ac:dyDescent="0.2">
      <c r="K499" s="16" t="str">
        <f t="shared" si="42"/>
        <v/>
      </c>
    </row>
    <row r="500" spans="11:11" x14ac:dyDescent="0.2">
      <c r="K500" s="16" t="str">
        <f t="shared" si="42"/>
        <v/>
      </c>
    </row>
    <row r="501" spans="11:11" x14ac:dyDescent="0.2">
      <c r="K501" s="16" t="str">
        <f t="shared" si="42"/>
        <v/>
      </c>
    </row>
    <row r="502" spans="11:11" x14ac:dyDescent="0.2">
      <c r="K502" s="16" t="str">
        <f t="shared" si="42"/>
        <v/>
      </c>
    </row>
    <row r="503" spans="11:11" x14ac:dyDescent="0.2">
      <c r="K503" s="16" t="str">
        <f t="shared" si="42"/>
        <v/>
      </c>
    </row>
    <row r="504" spans="11:11" x14ac:dyDescent="0.2">
      <c r="K504" s="16" t="str">
        <f t="shared" si="42"/>
        <v/>
      </c>
    </row>
    <row r="505" spans="11:11" x14ac:dyDescent="0.2">
      <c r="K505" s="16" t="str">
        <f t="shared" si="42"/>
        <v/>
      </c>
    </row>
    <row r="506" spans="11:11" x14ac:dyDescent="0.2">
      <c r="K506" s="16" t="str">
        <f t="shared" si="42"/>
        <v/>
      </c>
    </row>
    <row r="507" spans="11:11" x14ac:dyDescent="0.2">
      <c r="K507" s="16" t="str">
        <f t="shared" si="42"/>
        <v/>
      </c>
    </row>
    <row r="508" spans="11:11" x14ac:dyDescent="0.2">
      <c r="K508" s="16" t="str">
        <f t="shared" si="42"/>
        <v/>
      </c>
    </row>
    <row r="509" spans="11:11" x14ac:dyDescent="0.2">
      <c r="K509" s="16" t="str">
        <f t="shared" si="42"/>
        <v/>
      </c>
    </row>
    <row r="510" spans="11:11" x14ac:dyDescent="0.2">
      <c r="K510" s="16" t="str">
        <f t="shared" si="42"/>
        <v/>
      </c>
    </row>
    <row r="511" spans="11:11" x14ac:dyDescent="0.2">
      <c r="K511" s="16" t="str">
        <f t="shared" si="42"/>
        <v/>
      </c>
    </row>
    <row r="512" spans="11:11" x14ac:dyDescent="0.2">
      <c r="K512" s="16" t="str">
        <f t="shared" si="42"/>
        <v/>
      </c>
    </row>
    <row r="513" spans="11:11" x14ac:dyDescent="0.2">
      <c r="K513" s="16" t="str">
        <f t="shared" si="42"/>
        <v/>
      </c>
    </row>
    <row r="514" spans="11:11" x14ac:dyDescent="0.2">
      <c r="K514" s="16" t="str">
        <f t="shared" si="42"/>
        <v/>
      </c>
    </row>
    <row r="515" spans="11:11" x14ac:dyDescent="0.2">
      <c r="K515" s="16" t="str">
        <f t="shared" ref="K515:K578" si="43">IF(J515="", "", B515=J515)</f>
        <v/>
      </c>
    </row>
    <row r="516" spans="11:11" x14ac:dyDescent="0.2">
      <c r="K516" s="16" t="str">
        <f t="shared" si="43"/>
        <v/>
      </c>
    </row>
    <row r="517" spans="11:11" x14ac:dyDescent="0.2">
      <c r="K517" s="16" t="str">
        <f t="shared" si="43"/>
        <v/>
      </c>
    </row>
    <row r="518" spans="11:11" x14ac:dyDescent="0.2">
      <c r="K518" s="16" t="str">
        <f t="shared" si="43"/>
        <v/>
      </c>
    </row>
    <row r="519" spans="11:11" x14ac:dyDescent="0.2">
      <c r="K519" s="16" t="str">
        <f t="shared" si="43"/>
        <v/>
      </c>
    </row>
    <row r="520" spans="11:11" x14ac:dyDescent="0.2">
      <c r="K520" s="16" t="str">
        <f t="shared" si="43"/>
        <v/>
      </c>
    </row>
    <row r="521" spans="11:11" x14ac:dyDescent="0.2">
      <c r="K521" s="16" t="str">
        <f t="shared" si="43"/>
        <v/>
      </c>
    </row>
    <row r="522" spans="11:11" x14ac:dyDescent="0.2">
      <c r="K522" s="16" t="str">
        <f t="shared" si="43"/>
        <v/>
      </c>
    </row>
    <row r="523" spans="11:11" x14ac:dyDescent="0.2">
      <c r="K523" s="16" t="str">
        <f t="shared" si="43"/>
        <v/>
      </c>
    </row>
    <row r="524" spans="11:11" x14ac:dyDescent="0.2">
      <c r="K524" s="16" t="str">
        <f t="shared" si="43"/>
        <v/>
      </c>
    </row>
    <row r="525" spans="11:11" x14ac:dyDescent="0.2">
      <c r="K525" s="16" t="str">
        <f t="shared" si="43"/>
        <v/>
      </c>
    </row>
    <row r="526" spans="11:11" x14ac:dyDescent="0.2">
      <c r="K526" s="16" t="str">
        <f t="shared" si="43"/>
        <v/>
      </c>
    </row>
    <row r="527" spans="11:11" x14ac:dyDescent="0.2">
      <c r="K527" s="16" t="str">
        <f t="shared" si="43"/>
        <v/>
      </c>
    </row>
    <row r="528" spans="11:11" x14ac:dyDescent="0.2">
      <c r="K528" s="16" t="str">
        <f t="shared" si="43"/>
        <v/>
      </c>
    </row>
    <row r="529" spans="11:11" x14ac:dyDescent="0.2">
      <c r="K529" s="16" t="str">
        <f t="shared" si="43"/>
        <v/>
      </c>
    </row>
    <row r="530" spans="11:11" x14ac:dyDescent="0.2">
      <c r="K530" s="16" t="str">
        <f t="shared" si="43"/>
        <v/>
      </c>
    </row>
    <row r="531" spans="11:11" x14ac:dyDescent="0.2">
      <c r="K531" s="16" t="str">
        <f t="shared" si="43"/>
        <v/>
      </c>
    </row>
    <row r="532" spans="11:11" x14ac:dyDescent="0.2">
      <c r="K532" s="16" t="str">
        <f t="shared" si="43"/>
        <v/>
      </c>
    </row>
    <row r="533" spans="11:11" x14ac:dyDescent="0.2">
      <c r="K533" s="16" t="str">
        <f t="shared" si="43"/>
        <v/>
      </c>
    </row>
    <row r="534" spans="11:11" x14ac:dyDescent="0.2">
      <c r="K534" s="16" t="str">
        <f t="shared" si="43"/>
        <v/>
      </c>
    </row>
    <row r="535" spans="11:11" x14ac:dyDescent="0.2">
      <c r="K535" s="16" t="str">
        <f t="shared" si="43"/>
        <v/>
      </c>
    </row>
    <row r="536" spans="11:11" x14ac:dyDescent="0.2">
      <c r="K536" s="16" t="str">
        <f t="shared" si="43"/>
        <v/>
      </c>
    </row>
    <row r="537" spans="11:11" x14ac:dyDescent="0.2">
      <c r="K537" s="16" t="str">
        <f t="shared" si="43"/>
        <v/>
      </c>
    </row>
    <row r="538" spans="11:11" x14ac:dyDescent="0.2">
      <c r="K538" s="16" t="str">
        <f t="shared" si="43"/>
        <v/>
      </c>
    </row>
    <row r="539" spans="11:11" x14ac:dyDescent="0.2">
      <c r="K539" s="16" t="str">
        <f t="shared" si="43"/>
        <v/>
      </c>
    </row>
    <row r="540" spans="11:11" x14ac:dyDescent="0.2">
      <c r="K540" s="16" t="str">
        <f t="shared" si="43"/>
        <v/>
      </c>
    </row>
    <row r="541" spans="11:11" x14ac:dyDescent="0.2">
      <c r="K541" s="16" t="str">
        <f t="shared" si="43"/>
        <v/>
      </c>
    </row>
    <row r="542" spans="11:11" x14ac:dyDescent="0.2">
      <c r="K542" s="16" t="str">
        <f t="shared" si="43"/>
        <v/>
      </c>
    </row>
    <row r="543" spans="11:11" x14ac:dyDescent="0.2">
      <c r="K543" s="16" t="str">
        <f t="shared" si="43"/>
        <v/>
      </c>
    </row>
    <row r="544" spans="11:11" x14ac:dyDescent="0.2">
      <c r="K544" s="16" t="str">
        <f t="shared" si="43"/>
        <v/>
      </c>
    </row>
    <row r="545" spans="11:11" x14ac:dyDescent="0.2">
      <c r="K545" s="16" t="str">
        <f t="shared" si="43"/>
        <v/>
      </c>
    </row>
    <row r="546" spans="11:11" x14ac:dyDescent="0.2">
      <c r="K546" s="16" t="str">
        <f t="shared" si="43"/>
        <v/>
      </c>
    </row>
    <row r="547" spans="11:11" x14ac:dyDescent="0.2">
      <c r="K547" s="16" t="str">
        <f t="shared" si="43"/>
        <v/>
      </c>
    </row>
    <row r="548" spans="11:11" x14ac:dyDescent="0.2">
      <c r="K548" s="16" t="str">
        <f t="shared" si="43"/>
        <v/>
      </c>
    </row>
    <row r="549" spans="11:11" x14ac:dyDescent="0.2">
      <c r="K549" s="16" t="str">
        <f t="shared" si="43"/>
        <v/>
      </c>
    </row>
    <row r="550" spans="11:11" x14ac:dyDescent="0.2">
      <c r="K550" s="16" t="str">
        <f t="shared" si="43"/>
        <v/>
      </c>
    </row>
    <row r="551" spans="11:11" x14ac:dyDescent="0.2">
      <c r="K551" s="16" t="str">
        <f t="shared" si="43"/>
        <v/>
      </c>
    </row>
    <row r="552" spans="11:11" x14ac:dyDescent="0.2">
      <c r="K552" s="16" t="str">
        <f t="shared" si="43"/>
        <v/>
      </c>
    </row>
    <row r="553" spans="11:11" x14ac:dyDescent="0.2">
      <c r="K553" s="16" t="str">
        <f t="shared" si="43"/>
        <v/>
      </c>
    </row>
    <row r="554" spans="11:11" x14ac:dyDescent="0.2">
      <c r="K554" s="16" t="str">
        <f t="shared" si="43"/>
        <v/>
      </c>
    </row>
    <row r="555" spans="11:11" x14ac:dyDescent="0.2">
      <c r="K555" s="16" t="str">
        <f t="shared" si="43"/>
        <v/>
      </c>
    </row>
    <row r="556" spans="11:11" x14ac:dyDescent="0.2">
      <c r="K556" s="16" t="str">
        <f t="shared" si="43"/>
        <v/>
      </c>
    </row>
    <row r="557" spans="11:11" x14ac:dyDescent="0.2">
      <c r="K557" s="16" t="str">
        <f t="shared" si="43"/>
        <v/>
      </c>
    </row>
    <row r="558" spans="11:11" x14ac:dyDescent="0.2">
      <c r="K558" s="16" t="str">
        <f t="shared" si="43"/>
        <v/>
      </c>
    </row>
    <row r="559" spans="11:11" x14ac:dyDescent="0.2">
      <c r="K559" s="16" t="str">
        <f t="shared" si="43"/>
        <v/>
      </c>
    </row>
    <row r="560" spans="11:11" x14ac:dyDescent="0.2">
      <c r="K560" s="16" t="str">
        <f t="shared" si="43"/>
        <v/>
      </c>
    </row>
    <row r="561" spans="11:11" x14ac:dyDescent="0.2">
      <c r="K561" s="16" t="str">
        <f t="shared" si="43"/>
        <v/>
      </c>
    </row>
    <row r="562" spans="11:11" x14ac:dyDescent="0.2">
      <c r="K562" s="16" t="str">
        <f t="shared" si="43"/>
        <v/>
      </c>
    </row>
    <row r="563" spans="11:11" x14ac:dyDescent="0.2">
      <c r="K563" s="16" t="str">
        <f t="shared" si="43"/>
        <v/>
      </c>
    </row>
    <row r="564" spans="11:11" x14ac:dyDescent="0.2">
      <c r="K564" s="16" t="str">
        <f t="shared" si="43"/>
        <v/>
      </c>
    </row>
    <row r="565" spans="11:11" x14ac:dyDescent="0.2">
      <c r="K565" s="16" t="str">
        <f t="shared" si="43"/>
        <v/>
      </c>
    </row>
    <row r="566" spans="11:11" x14ac:dyDescent="0.2">
      <c r="K566" s="16" t="str">
        <f t="shared" si="43"/>
        <v/>
      </c>
    </row>
    <row r="567" spans="11:11" x14ac:dyDescent="0.2">
      <c r="K567" s="16" t="str">
        <f t="shared" si="43"/>
        <v/>
      </c>
    </row>
    <row r="568" spans="11:11" x14ac:dyDescent="0.2">
      <c r="K568" s="16" t="str">
        <f t="shared" si="43"/>
        <v/>
      </c>
    </row>
    <row r="569" spans="11:11" x14ac:dyDescent="0.2">
      <c r="K569" s="16" t="str">
        <f t="shared" si="43"/>
        <v/>
      </c>
    </row>
    <row r="570" spans="11:11" x14ac:dyDescent="0.2">
      <c r="K570" s="16" t="str">
        <f t="shared" si="43"/>
        <v/>
      </c>
    </row>
    <row r="571" spans="11:11" x14ac:dyDescent="0.2">
      <c r="K571" s="16" t="str">
        <f t="shared" si="43"/>
        <v/>
      </c>
    </row>
    <row r="572" spans="11:11" x14ac:dyDescent="0.2">
      <c r="K572" s="16" t="str">
        <f t="shared" si="43"/>
        <v/>
      </c>
    </row>
    <row r="573" spans="11:11" x14ac:dyDescent="0.2">
      <c r="K573" s="16" t="str">
        <f t="shared" si="43"/>
        <v/>
      </c>
    </row>
    <row r="574" spans="11:11" x14ac:dyDescent="0.2">
      <c r="K574" s="16" t="str">
        <f t="shared" si="43"/>
        <v/>
      </c>
    </row>
    <row r="575" spans="11:11" x14ac:dyDescent="0.2">
      <c r="K575" s="16" t="str">
        <f t="shared" si="43"/>
        <v/>
      </c>
    </row>
    <row r="576" spans="11:11" x14ac:dyDescent="0.2">
      <c r="K576" s="16" t="str">
        <f t="shared" si="43"/>
        <v/>
      </c>
    </row>
    <row r="577" spans="11:11" x14ac:dyDescent="0.2">
      <c r="K577" s="16" t="str">
        <f t="shared" si="43"/>
        <v/>
      </c>
    </row>
    <row r="578" spans="11:11" x14ac:dyDescent="0.2">
      <c r="K578" s="16" t="str">
        <f t="shared" si="43"/>
        <v/>
      </c>
    </row>
    <row r="579" spans="11:11" x14ac:dyDescent="0.2">
      <c r="K579" s="16" t="str">
        <f t="shared" ref="K579:K627" si="44">IF(J579="", "", B579=J579)</f>
        <v/>
      </c>
    </row>
    <row r="580" spans="11:11" x14ac:dyDescent="0.2">
      <c r="K580" s="16" t="str">
        <f t="shared" si="44"/>
        <v/>
      </c>
    </row>
    <row r="581" spans="11:11" x14ac:dyDescent="0.2">
      <c r="K581" s="16" t="str">
        <f t="shared" si="44"/>
        <v/>
      </c>
    </row>
    <row r="582" spans="11:11" x14ac:dyDescent="0.2">
      <c r="K582" s="16" t="str">
        <f t="shared" si="44"/>
        <v/>
      </c>
    </row>
    <row r="583" spans="11:11" x14ac:dyDescent="0.2">
      <c r="K583" s="16" t="str">
        <f t="shared" si="44"/>
        <v/>
      </c>
    </row>
    <row r="584" spans="11:11" x14ac:dyDescent="0.2">
      <c r="K584" s="16" t="str">
        <f t="shared" si="44"/>
        <v/>
      </c>
    </row>
    <row r="585" spans="11:11" x14ac:dyDescent="0.2">
      <c r="K585" s="16" t="str">
        <f t="shared" si="44"/>
        <v/>
      </c>
    </row>
    <row r="586" spans="11:11" x14ac:dyDescent="0.2">
      <c r="K586" s="16" t="str">
        <f t="shared" si="44"/>
        <v/>
      </c>
    </row>
    <row r="587" spans="11:11" x14ac:dyDescent="0.2">
      <c r="K587" s="16" t="str">
        <f t="shared" si="44"/>
        <v/>
      </c>
    </row>
    <row r="588" spans="11:11" x14ac:dyDescent="0.2">
      <c r="K588" s="16" t="str">
        <f t="shared" si="44"/>
        <v/>
      </c>
    </row>
    <row r="589" spans="11:11" x14ac:dyDescent="0.2">
      <c r="K589" s="16" t="str">
        <f t="shared" si="44"/>
        <v/>
      </c>
    </row>
    <row r="590" spans="11:11" x14ac:dyDescent="0.2">
      <c r="K590" s="16" t="str">
        <f t="shared" si="44"/>
        <v/>
      </c>
    </row>
    <row r="591" spans="11:11" x14ac:dyDescent="0.2">
      <c r="K591" s="16" t="str">
        <f t="shared" si="44"/>
        <v/>
      </c>
    </row>
    <row r="592" spans="11:11" x14ac:dyDescent="0.2">
      <c r="K592" s="16" t="str">
        <f t="shared" si="44"/>
        <v/>
      </c>
    </row>
    <row r="593" spans="11:11" x14ac:dyDescent="0.2">
      <c r="K593" s="16" t="str">
        <f t="shared" si="44"/>
        <v/>
      </c>
    </row>
    <row r="594" spans="11:11" x14ac:dyDescent="0.2">
      <c r="K594" s="16" t="str">
        <f t="shared" si="44"/>
        <v/>
      </c>
    </row>
    <row r="595" spans="11:11" x14ac:dyDescent="0.2">
      <c r="K595" s="16" t="str">
        <f t="shared" si="44"/>
        <v/>
      </c>
    </row>
    <row r="596" spans="11:11" x14ac:dyDescent="0.2">
      <c r="K596" s="16" t="str">
        <f t="shared" si="44"/>
        <v/>
      </c>
    </row>
    <row r="597" spans="11:11" x14ac:dyDescent="0.2">
      <c r="K597" s="16" t="str">
        <f t="shared" si="44"/>
        <v/>
      </c>
    </row>
    <row r="598" spans="11:11" x14ac:dyDescent="0.2">
      <c r="K598" s="16" t="str">
        <f t="shared" si="44"/>
        <v/>
      </c>
    </row>
    <row r="599" spans="11:11" x14ac:dyDescent="0.2">
      <c r="K599" s="16" t="str">
        <f t="shared" si="44"/>
        <v/>
      </c>
    </row>
    <row r="600" spans="11:11" x14ac:dyDescent="0.2">
      <c r="K600" s="16" t="str">
        <f t="shared" si="44"/>
        <v/>
      </c>
    </row>
    <row r="601" spans="11:11" x14ac:dyDescent="0.2">
      <c r="K601" s="16" t="str">
        <f t="shared" si="44"/>
        <v/>
      </c>
    </row>
    <row r="602" spans="11:11" x14ac:dyDescent="0.2">
      <c r="K602" s="16" t="str">
        <f t="shared" si="44"/>
        <v/>
      </c>
    </row>
    <row r="603" spans="11:11" x14ac:dyDescent="0.2">
      <c r="K603" s="16" t="str">
        <f t="shared" si="44"/>
        <v/>
      </c>
    </row>
    <row r="604" spans="11:11" x14ac:dyDescent="0.2">
      <c r="K604" s="16" t="str">
        <f t="shared" si="44"/>
        <v/>
      </c>
    </row>
    <row r="605" spans="11:11" x14ac:dyDescent="0.2">
      <c r="K605" s="16" t="str">
        <f t="shared" si="44"/>
        <v/>
      </c>
    </row>
    <row r="606" spans="11:11" x14ac:dyDescent="0.2">
      <c r="K606" s="16" t="str">
        <f t="shared" si="44"/>
        <v/>
      </c>
    </row>
    <row r="607" spans="11:11" x14ac:dyDescent="0.2">
      <c r="K607" s="16" t="str">
        <f t="shared" si="44"/>
        <v/>
      </c>
    </row>
    <row r="608" spans="11:11" x14ac:dyDescent="0.2">
      <c r="K608" s="16" t="str">
        <f t="shared" si="44"/>
        <v/>
      </c>
    </row>
    <row r="609" spans="11:11" x14ac:dyDescent="0.2">
      <c r="K609" s="16" t="str">
        <f t="shared" si="44"/>
        <v/>
      </c>
    </row>
    <row r="610" spans="11:11" x14ac:dyDescent="0.2">
      <c r="K610" s="16" t="str">
        <f t="shared" si="44"/>
        <v/>
      </c>
    </row>
    <row r="611" spans="11:11" x14ac:dyDescent="0.2">
      <c r="K611" s="16" t="str">
        <f t="shared" si="44"/>
        <v/>
      </c>
    </row>
    <row r="612" spans="11:11" x14ac:dyDescent="0.2">
      <c r="K612" s="16" t="str">
        <f t="shared" si="44"/>
        <v/>
      </c>
    </row>
    <row r="613" spans="11:11" x14ac:dyDescent="0.2">
      <c r="K613" s="16" t="str">
        <f t="shared" si="44"/>
        <v/>
      </c>
    </row>
    <row r="614" spans="11:11" x14ac:dyDescent="0.2">
      <c r="K614" s="16" t="str">
        <f t="shared" si="44"/>
        <v/>
      </c>
    </row>
    <row r="615" spans="11:11" x14ac:dyDescent="0.2">
      <c r="K615" s="16" t="str">
        <f t="shared" si="44"/>
        <v/>
      </c>
    </row>
    <row r="616" spans="11:11" x14ac:dyDescent="0.2">
      <c r="K616" s="16" t="str">
        <f t="shared" si="44"/>
        <v/>
      </c>
    </row>
    <row r="617" spans="11:11" x14ac:dyDescent="0.2">
      <c r="K617" s="16" t="str">
        <f t="shared" si="44"/>
        <v/>
      </c>
    </row>
    <row r="618" spans="11:11" x14ac:dyDescent="0.2">
      <c r="K618" s="16" t="str">
        <f t="shared" si="44"/>
        <v/>
      </c>
    </row>
    <row r="619" spans="11:11" x14ac:dyDescent="0.2">
      <c r="K619" s="16" t="str">
        <f t="shared" si="44"/>
        <v/>
      </c>
    </row>
    <row r="620" spans="11:11" x14ac:dyDescent="0.2">
      <c r="K620" s="16" t="str">
        <f t="shared" si="44"/>
        <v/>
      </c>
    </row>
    <row r="621" spans="11:11" x14ac:dyDescent="0.2">
      <c r="K621" s="16" t="str">
        <f t="shared" si="44"/>
        <v/>
      </c>
    </row>
    <row r="622" spans="11:11" x14ac:dyDescent="0.2">
      <c r="K622" s="16" t="str">
        <f t="shared" si="44"/>
        <v/>
      </c>
    </row>
    <row r="623" spans="11:11" x14ac:dyDescent="0.2">
      <c r="K623" s="16" t="str">
        <f t="shared" si="44"/>
        <v/>
      </c>
    </row>
    <row r="624" spans="11:11" x14ac:dyDescent="0.2">
      <c r="K624" s="16" t="str">
        <f t="shared" si="44"/>
        <v/>
      </c>
    </row>
    <row r="625" spans="11:11" x14ac:dyDescent="0.2">
      <c r="K625" s="16" t="str">
        <f t="shared" si="44"/>
        <v/>
      </c>
    </row>
    <row r="626" spans="11:11" x14ac:dyDescent="0.2">
      <c r="K626" s="16" t="str">
        <f t="shared" si="44"/>
        <v/>
      </c>
    </row>
    <row r="627" spans="11:11" x14ac:dyDescent="0.2">
      <c r="K627" s="16" t="str">
        <f t="shared" si="44"/>
        <v/>
      </c>
    </row>
  </sheetData>
  <conditionalFormatting sqref="C2:D202">
    <cfRule type="expression" dxfId="17" priority="2">
      <formula>DATEVALUE(C2) &lt;&gt; INT(LEFT(D2,5)) +1</formula>
    </cfRule>
  </conditionalFormatting>
  <conditionalFormatting sqref="D2:D202">
    <cfRule type="expression" dxfId="16" priority="3">
      <formula>MOD(MOD(-MID(D2,1,1) + MID(D2,2,1)*5 + MID(D2,3,1)*7 + MID(D2,4,1)*9 + MID(D2,5,1)*4 + MID(D2,6,1)*6 + MID(D2,7,1)*10 + MID(D2,8,1)*5 + MID(D2,9,1)*7, 11),10) &lt;&gt; VALUE( MID(D2,10,1))</formula>
    </cfRule>
  </conditionalFormatting>
  <conditionalFormatting sqref="E1 G1 I1">
    <cfRule type="containsText" dxfId="15" priority="5" operator="containsText" text="Перевірка">
      <formula>NOT(ISERROR(SEARCH("Перевірка",E1)))</formula>
    </cfRule>
  </conditionalFormatting>
  <conditionalFormatting sqref="E1:E1048576 G1:G1048576 I1:I1048576 K1:K1048576 M1:N1048576">
    <cfRule type="expression" dxfId="14" priority="4">
      <formula>LEN(TRIM(E1))=0</formula>
    </cfRule>
  </conditionalFormatting>
  <conditionalFormatting sqref="E1:E1048576">
    <cfRule type="cellIs" dxfId="13" priority="15" operator="equal">
      <formula>10</formula>
    </cfRule>
    <cfRule type="cellIs" dxfId="12" priority="16" operator="notEqual">
      <formula>10</formula>
    </cfRule>
  </conditionalFormatting>
  <conditionalFormatting sqref="G1:G1048576">
    <cfRule type="cellIs" dxfId="11" priority="13" operator="equal">
      <formula>8</formula>
    </cfRule>
    <cfRule type="cellIs" dxfId="10" priority="14" operator="notEqual">
      <formula>8</formula>
    </cfRule>
  </conditionalFormatting>
  <conditionalFormatting sqref="H1:H1048576">
    <cfRule type="beginsWith" dxfId="9" priority="10" operator="beginsWith" text="00">
      <formula>LEFT(H1,LEN("00"))="00"</formula>
    </cfRule>
  </conditionalFormatting>
  <conditionalFormatting sqref="I1:I202">
    <cfRule type="cellIs" dxfId="8" priority="6" operator="equal">
      <formula>9</formula>
    </cfRule>
    <cfRule type="cellIs" dxfId="7" priority="7" operator="equal">
      <formula>8</formula>
    </cfRule>
  </conditionalFormatting>
  <conditionalFormatting sqref="I1:I1048576">
    <cfRule type="cellIs" dxfId="6" priority="11" operator="notEqual">
      <formula>8</formula>
    </cfRule>
    <cfRule type="cellIs" dxfId="5" priority="12" operator="notEqual">
      <formula>9</formula>
    </cfRule>
  </conditionalFormatting>
  <conditionalFormatting sqref="K1:K1048576 M1:N1048576">
    <cfRule type="cellIs" dxfId="4" priority="8" operator="equal">
      <formula>0</formula>
    </cfRule>
    <cfRule type="cellIs" dxfId="3" priority="9" operator="equal">
      <formula>1</formula>
    </cfRule>
  </conditionalFormatting>
  <pageMargins left="0.70833333333333304" right="0.70833333333333304" top="0.74791666666666701" bottom="0.74791666666666701" header="0.511811023622047" footer="0.511811023622047"/>
  <pageSetup paperSize="77" fitToHeight="0" orientation="landscape" horizontalDpi="300" verticalDpi="30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C2:C6"/>
  <sheetViews>
    <sheetView zoomScaleNormal="100" workbookViewId="0">
      <selection activeCell="C33" sqref="C33"/>
    </sheetView>
  </sheetViews>
  <sheetFormatPr baseColWidth="10" defaultColWidth="8.83203125" defaultRowHeight="15" customHeight="1" x14ac:dyDescent="0.2"/>
  <cols>
    <col min="3" max="3" width="111" customWidth="1"/>
  </cols>
  <sheetData>
    <row r="2" spans="3:3" ht="32" x14ac:dyDescent="0.2">
      <c r="C2" s="12" t="s">
        <v>2143</v>
      </c>
    </row>
    <row r="4" spans="3:3" x14ac:dyDescent="0.2">
      <c r="C4" s="12"/>
    </row>
    <row r="6" spans="3:3" x14ac:dyDescent="0.2">
      <c r="C6" t="s">
        <v>2144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A358"/>
  <sheetViews>
    <sheetView zoomScale="85" zoomScaleNormal="85" zoomScalePageLayoutView="85" workbookViewId="0">
      <pane ySplit="1" topLeftCell="A11" activePane="bottomLeft" state="frozen"/>
      <selection pane="bottomLeft" activeCell="C32" sqref="C32"/>
    </sheetView>
  </sheetViews>
  <sheetFormatPr baseColWidth="10" defaultColWidth="7.6640625" defaultRowHeight="15.75" customHeight="1" x14ac:dyDescent="0.2"/>
  <cols>
    <col min="1" max="1" width="9.5" style="25" customWidth="1"/>
    <col min="2" max="2" width="9.1640625" style="26" customWidth="1"/>
    <col min="3" max="3" width="47.33203125" style="27" customWidth="1"/>
    <col min="4" max="4" width="24.5" style="27" customWidth="1"/>
    <col min="5" max="5" width="30.5" style="27" customWidth="1"/>
    <col min="6" max="6" width="29.5" style="27" customWidth="1"/>
    <col min="7" max="7" width="45.5" style="27" customWidth="1"/>
    <col min="8" max="8" width="22.5" style="28" customWidth="1"/>
    <col min="9" max="16384" width="7.6640625" style="29"/>
  </cols>
  <sheetData>
    <row r="1" spans="1:8" s="35" customFormat="1" ht="115.5" customHeight="1" x14ac:dyDescent="0.2">
      <c r="A1" s="30" t="s">
        <v>5</v>
      </c>
      <c r="B1" s="30" t="s">
        <v>2145</v>
      </c>
      <c r="C1" s="30"/>
      <c r="D1" s="31" t="s">
        <v>2146</v>
      </c>
      <c r="E1" s="32" t="s">
        <v>2147</v>
      </c>
      <c r="F1" s="33" t="s">
        <v>9</v>
      </c>
      <c r="G1" s="30" t="s">
        <v>2148</v>
      </c>
      <c r="H1" s="34" t="s">
        <v>12</v>
      </c>
    </row>
    <row r="2" spans="1:8" s="38" customFormat="1" ht="68" x14ac:dyDescent="0.2">
      <c r="A2" s="36">
        <v>1</v>
      </c>
      <c r="B2" s="37" t="s">
        <v>18</v>
      </c>
      <c r="C2" s="27" t="s">
        <v>2130</v>
      </c>
      <c r="D2" s="27" t="s">
        <v>2149</v>
      </c>
      <c r="E2" s="27" t="s">
        <v>2150</v>
      </c>
      <c r="F2" s="27" t="s">
        <v>2151</v>
      </c>
      <c r="G2" s="27" t="s">
        <v>2152</v>
      </c>
      <c r="H2" s="27">
        <v>660263238</v>
      </c>
    </row>
    <row r="3" spans="1:8" s="38" customFormat="1" ht="85" x14ac:dyDescent="0.2">
      <c r="A3" s="36">
        <v>8</v>
      </c>
      <c r="B3" s="37" t="s">
        <v>18</v>
      </c>
      <c r="C3" s="27" t="s">
        <v>2153</v>
      </c>
      <c r="D3" s="27" t="s">
        <v>2154</v>
      </c>
      <c r="E3" s="27" t="s">
        <v>2155</v>
      </c>
      <c r="F3" s="27" t="s">
        <v>2156</v>
      </c>
      <c r="G3" s="27" t="s">
        <v>2157</v>
      </c>
      <c r="H3" s="27">
        <v>505059149</v>
      </c>
    </row>
    <row r="4" spans="1:8" s="38" customFormat="1" ht="68" x14ac:dyDescent="0.2">
      <c r="A4" s="36">
        <v>12</v>
      </c>
      <c r="B4" s="37" t="s">
        <v>18</v>
      </c>
      <c r="C4" s="27" t="s">
        <v>2132</v>
      </c>
      <c r="D4" s="27" t="s">
        <v>2158</v>
      </c>
      <c r="E4" s="27" t="s">
        <v>2159</v>
      </c>
      <c r="F4" s="27" t="s">
        <v>2160</v>
      </c>
      <c r="G4" s="27" t="s">
        <v>2161</v>
      </c>
      <c r="H4" s="27">
        <v>993803701</v>
      </c>
    </row>
    <row r="5" spans="1:8" s="38" customFormat="1" ht="68" x14ac:dyDescent="0.2">
      <c r="A5" s="36">
        <v>7</v>
      </c>
      <c r="B5" s="37" t="s">
        <v>18</v>
      </c>
      <c r="C5" s="27" t="s">
        <v>2133</v>
      </c>
      <c r="D5" s="27" t="s">
        <v>2158</v>
      </c>
      <c r="E5" s="27" t="s">
        <v>2162</v>
      </c>
      <c r="F5" s="27" t="s">
        <v>2163</v>
      </c>
      <c r="G5" s="27" t="s">
        <v>2164</v>
      </c>
      <c r="H5" s="27">
        <v>677153559</v>
      </c>
    </row>
    <row r="6" spans="1:8" s="38" customFormat="1" ht="85" x14ac:dyDescent="0.2">
      <c r="A6" s="36">
        <v>4</v>
      </c>
      <c r="B6" s="37" t="s">
        <v>18</v>
      </c>
      <c r="C6" s="27" t="s">
        <v>2134</v>
      </c>
      <c r="D6" s="27" t="s">
        <v>2165</v>
      </c>
      <c r="E6" s="27" t="s">
        <v>2166</v>
      </c>
      <c r="F6" s="27" t="s">
        <v>2167</v>
      </c>
      <c r="G6" s="27" t="s">
        <v>2168</v>
      </c>
      <c r="H6" s="27">
        <v>683977036</v>
      </c>
    </row>
    <row r="7" spans="1:8" s="38" customFormat="1" ht="68" x14ac:dyDescent="0.2">
      <c r="A7" s="36">
        <v>6</v>
      </c>
      <c r="B7" s="37" t="s">
        <v>18</v>
      </c>
      <c r="C7" s="27" t="s">
        <v>2169</v>
      </c>
      <c r="D7" s="27" t="s">
        <v>2170</v>
      </c>
      <c r="E7" s="27" t="s">
        <v>2171</v>
      </c>
      <c r="F7" s="27" t="s">
        <v>2172</v>
      </c>
      <c r="G7" s="27" t="s">
        <v>2173</v>
      </c>
      <c r="H7" s="27">
        <v>682269805</v>
      </c>
    </row>
    <row r="8" spans="1:8" s="38" customFormat="1" ht="68" x14ac:dyDescent="0.2">
      <c r="A8" s="36">
        <v>13</v>
      </c>
      <c r="B8" s="37" t="s">
        <v>18</v>
      </c>
      <c r="C8" s="27" t="s">
        <v>2174</v>
      </c>
      <c r="D8" s="27" t="s">
        <v>2175</v>
      </c>
      <c r="E8" s="27" t="s">
        <v>2176</v>
      </c>
      <c r="F8" s="27" t="s">
        <v>2177</v>
      </c>
      <c r="G8" s="27" t="s">
        <v>2178</v>
      </c>
      <c r="H8" s="27">
        <v>990631915</v>
      </c>
    </row>
    <row r="9" spans="1:8" s="38" customFormat="1" ht="68" x14ac:dyDescent="0.2">
      <c r="A9" s="36">
        <v>9</v>
      </c>
      <c r="B9" s="37" t="s">
        <v>18</v>
      </c>
      <c r="C9" s="27" t="s">
        <v>2137</v>
      </c>
      <c r="D9" s="27" t="s">
        <v>2179</v>
      </c>
      <c r="E9" s="27" t="s">
        <v>2180</v>
      </c>
      <c r="F9" s="27" t="s">
        <v>2181</v>
      </c>
      <c r="G9" s="27" t="s">
        <v>2182</v>
      </c>
      <c r="H9" s="27">
        <v>956741071</v>
      </c>
    </row>
    <row r="10" spans="1:8" s="38" customFormat="1" ht="85" x14ac:dyDescent="0.2">
      <c r="A10" s="36">
        <v>3</v>
      </c>
      <c r="B10" s="37" t="s">
        <v>18</v>
      </c>
      <c r="C10" s="27" t="s">
        <v>2183</v>
      </c>
      <c r="D10" s="27" t="s">
        <v>2184</v>
      </c>
      <c r="E10" s="27" t="s">
        <v>2185</v>
      </c>
      <c r="F10" s="27" t="s">
        <v>2186</v>
      </c>
      <c r="G10" s="27" t="s">
        <v>2187</v>
      </c>
      <c r="H10" s="27">
        <v>934248356</v>
      </c>
    </row>
    <row r="11" spans="1:8" s="38" customFormat="1" ht="68" x14ac:dyDescent="0.2">
      <c r="A11" s="36">
        <v>11</v>
      </c>
      <c r="B11" s="37" t="s">
        <v>18</v>
      </c>
      <c r="C11" s="27" t="s">
        <v>2139</v>
      </c>
      <c r="D11" s="27" t="s">
        <v>2188</v>
      </c>
      <c r="E11" s="27" t="s">
        <v>2189</v>
      </c>
      <c r="F11" s="27" t="s">
        <v>2190</v>
      </c>
      <c r="G11" s="27" t="s">
        <v>2191</v>
      </c>
      <c r="H11" s="27">
        <v>983438936</v>
      </c>
    </row>
    <row r="12" spans="1:8" s="38" customFormat="1" ht="51" x14ac:dyDescent="0.2">
      <c r="A12" s="36">
        <v>5</v>
      </c>
      <c r="B12" s="37" t="s">
        <v>18</v>
      </c>
      <c r="C12" s="27" t="s">
        <v>2140</v>
      </c>
      <c r="D12" s="27" t="s">
        <v>2192</v>
      </c>
      <c r="E12" s="27" t="s">
        <v>2193</v>
      </c>
      <c r="F12" s="27" t="s">
        <v>2194</v>
      </c>
      <c r="G12" s="27" t="s">
        <v>2195</v>
      </c>
      <c r="H12" s="27">
        <v>938839470</v>
      </c>
    </row>
    <row r="13" spans="1:8" s="38" customFormat="1" ht="85" x14ac:dyDescent="0.2">
      <c r="A13" s="36">
        <v>2</v>
      </c>
      <c r="B13" s="37" t="s">
        <v>18</v>
      </c>
      <c r="C13" s="27" t="s">
        <v>2141</v>
      </c>
      <c r="D13" s="27" t="s">
        <v>2196</v>
      </c>
      <c r="E13" s="27" t="s">
        <v>2197</v>
      </c>
      <c r="F13" s="27" t="s">
        <v>2198</v>
      </c>
      <c r="G13" s="27" t="s">
        <v>2199</v>
      </c>
      <c r="H13" s="27">
        <v>967927329</v>
      </c>
    </row>
    <row r="14" spans="1:8" s="38" customFormat="1" ht="68" x14ac:dyDescent="0.2">
      <c r="A14" s="36">
        <v>10</v>
      </c>
      <c r="B14" s="37" t="s">
        <v>18</v>
      </c>
      <c r="C14" s="27" t="s">
        <v>2142</v>
      </c>
      <c r="D14" s="27" t="s">
        <v>2200</v>
      </c>
      <c r="E14" s="27" t="s">
        <v>2201</v>
      </c>
      <c r="F14" s="27" t="s">
        <v>2202</v>
      </c>
      <c r="G14" s="27" t="s">
        <v>2203</v>
      </c>
      <c r="H14" s="27">
        <v>967953093</v>
      </c>
    </row>
    <row r="15" spans="1:8" s="38" customFormat="1" ht="17" x14ac:dyDescent="0.2">
      <c r="A15" s="36">
        <v>14</v>
      </c>
      <c r="B15" s="37" t="s">
        <v>18</v>
      </c>
      <c r="C15" s="27"/>
      <c r="D15" s="27"/>
      <c r="E15" s="27"/>
      <c r="F15" s="27"/>
      <c r="G15" s="27"/>
      <c r="H15" s="27"/>
    </row>
    <row r="16" spans="1:8" s="38" customFormat="1" ht="17" x14ac:dyDescent="0.2">
      <c r="A16" s="36">
        <v>15</v>
      </c>
      <c r="B16" s="37" t="s">
        <v>18</v>
      </c>
      <c r="C16" s="27"/>
      <c r="D16" s="27"/>
      <c r="E16" s="27"/>
      <c r="F16" s="27"/>
      <c r="G16" s="27"/>
      <c r="H16" s="27"/>
    </row>
    <row r="17" spans="1:8" s="38" customFormat="1" ht="17" x14ac:dyDescent="0.2">
      <c r="A17" s="36">
        <v>16</v>
      </c>
      <c r="B17" s="37" t="s">
        <v>18</v>
      </c>
      <c r="C17" s="27"/>
      <c r="D17" s="27"/>
      <c r="E17" s="27"/>
      <c r="F17" s="27"/>
      <c r="G17" s="27"/>
      <c r="H17" s="27"/>
    </row>
    <row r="18" spans="1:8" s="38" customFormat="1" ht="17" x14ac:dyDescent="0.2">
      <c r="A18" s="36">
        <v>17</v>
      </c>
      <c r="B18" s="37" t="s">
        <v>18</v>
      </c>
      <c r="C18" s="27"/>
      <c r="D18" s="27"/>
      <c r="E18" s="27"/>
      <c r="F18" s="27"/>
      <c r="G18" s="27"/>
      <c r="H18" s="27"/>
    </row>
    <row r="19" spans="1:8" s="38" customFormat="1" ht="17" x14ac:dyDescent="0.2">
      <c r="A19" s="36">
        <v>18</v>
      </c>
      <c r="B19" s="37" t="s">
        <v>18</v>
      </c>
      <c r="C19" s="27"/>
      <c r="D19" s="27"/>
      <c r="E19" s="27"/>
      <c r="F19" s="27"/>
      <c r="G19" s="27"/>
      <c r="H19" s="27"/>
    </row>
    <row r="20" spans="1:8" s="38" customFormat="1" ht="17" x14ac:dyDescent="0.2">
      <c r="A20" s="36">
        <v>19</v>
      </c>
      <c r="B20" s="37" t="s">
        <v>18</v>
      </c>
      <c r="C20" s="27"/>
      <c r="D20" s="27"/>
      <c r="E20" s="27"/>
      <c r="F20" s="27"/>
      <c r="G20" s="27"/>
      <c r="H20" s="27"/>
    </row>
    <row r="21" spans="1:8" s="38" customFormat="1" ht="17" x14ac:dyDescent="0.2">
      <c r="A21" s="36">
        <v>20</v>
      </c>
      <c r="B21" s="37" t="s">
        <v>18</v>
      </c>
      <c r="C21" s="27"/>
      <c r="D21" s="27"/>
      <c r="E21" s="27"/>
      <c r="F21" s="27"/>
      <c r="G21" s="27"/>
      <c r="H21" s="27"/>
    </row>
    <row r="22" spans="1:8" s="38" customFormat="1" ht="17" x14ac:dyDescent="0.2">
      <c r="A22" s="36">
        <v>21</v>
      </c>
      <c r="B22" s="37" t="s">
        <v>18</v>
      </c>
      <c r="C22" s="27"/>
      <c r="D22" s="27"/>
      <c r="E22" s="27"/>
      <c r="F22" s="27"/>
      <c r="G22" s="27"/>
      <c r="H22" s="27"/>
    </row>
    <row r="23" spans="1:8" s="38" customFormat="1" ht="17" x14ac:dyDescent="0.2">
      <c r="A23" s="36">
        <v>22</v>
      </c>
      <c r="B23" s="37" t="s">
        <v>18</v>
      </c>
      <c r="C23" s="27"/>
      <c r="D23" s="27"/>
      <c r="E23" s="27"/>
      <c r="F23" s="27"/>
      <c r="G23" s="27"/>
      <c r="H23" s="27"/>
    </row>
    <row r="24" spans="1:8" s="38" customFormat="1" ht="17" x14ac:dyDescent="0.2">
      <c r="A24" s="36">
        <v>23</v>
      </c>
      <c r="B24" s="37" t="s">
        <v>18</v>
      </c>
      <c r="C24" s="27"/>
      <c r="D24" s="27"/>
      <c r="E24" s="27"/>
      <c r="F24" s="27"/>
      <c r="G24" s="27"/>
      <c r="H24" s="27"/>
    </row>
    <row r="25" spans="1:8" s="38" customFormat="1" ht="17" x14ac:dyDescent="0.2">
      <c r="A25" s="36">
        <v>24</v>
      </c>
      <c r="B25" s="37" t="s">
        <v>18</v>
      </c>
      <c r="C25" s="27"/>
      <c r="D25" s="27"/>
      <c r="E25" s="27"/>
      <c r="F25" s="27"/>
      <c r="G25" s="27"/>
      <c r="H25" s="27"/>
    </row>
    <row r="26" spans="1:8" s="38" customFormat="1" ht="17" x14ac:dyDescent="0.2">
      <c r="A26" s="36">
        <v>25</v>
      </c>
      <c r="B26" s="37" t="s">
        <v>18</v>
      </c>
      <c r="C26" s="27"/>
      <c r="D26" s="27"/>
      <c r="E26" s="27"/>
      <c r="F26" s="27"/>
      <c r="G26" s="27"/>
      <c r="H26" s="27"/>
    </row>
    <row r="27" spans="1:8" s="38" customFormat="1" ht="17" x14ac:dyDescent="0.2">
      <c r="A27" s="36">
        <v>26</v>
      </c>
      <c r="B27" s="37" t="s">
        <v>18</v>
      </c>
      <c r="C27" s="27"/>
      <c r="D27" s="27"/>
      <c r="E27" s="27"/>
      <c r="F27" s="39"/>
      <c r="G27" s="27"/>
      <c r="H27" s="28"/>
    </row>
    <row r="28" spans="1:8" s="38" customFormat="1" ht="17" x14ac:dyDescent="0.2">
      <c r="A28" s="36">
        <v>27</v>
      </c>
      <c r="B28" s="37" t="s">
        <v>18</v>
      </c>
      <c r="C28" s="27"/>
      <c r="D28" s="27"/>
      <c r="E28" s="27"/>
      <c r="F28" s="39"/>
      <c r="G28" s="27"/>
      <c r="H28" s="28"/>
    </row>
    <row r="29" spans="1:8" s="38" customFormat="1" ht="17" x14ac:dyDescent="0.2">
      <c r="A29" s="36">
        <v>28</v>
      </c>
      <c r="B29" s="37" t="s">
        <v>18</v>
      </c>
      <c r="C29" s="27"/>
      <c r="D29" s="27"/>
      <c r="E29" s="27"/>
      <c r="F29" s="39"/>
      <c r="G29" s="27"/>
      <c r="H29" s="28"/>
    </row>
    <row r="30" spans="1:8" s="38" customFormat="1" ht="17" x14ac:dyDescent="0.2">
      <c r="A30" s="36">
        <v>29</v>
      </c>
      <c r="B30" s="37" t="s">
        <v>18</v>
      </c>
      <c r="C30" s="27"/>
      <c r="D30" s="27"/>
      <c r="E30" s="27"/>
      <c r="F30" s="39"/>
      <c r="G30" s="27"/>
      <c r="H30" s="28"/>
    </row>
    <row r="31" spans="1:8" s="38" customFormat="1" ht="17" x14ac:dyDescent="0.2">
      <c r="A31" s="36">
        <v>30</v>
      </c>
      <c r="B31" s="37" t="s">
        <v>18</v>
      </c>
      <c r="C31" s="27"/>
      <c r="D31" s="27"/>
      <c r="E31" s="27"/>
      <c r="F31" s="39"/>
      <c r="G31" s="27"/>
      <c r="H31" s="28"/>
    </row>
    <row r="32" spans="1:8" s="38" customFormat="1" ht="17" x14ac:dyDescent="0.2">
      <c r="A32" s="36">
        <v>31</v>
      </c>
      <c r="B32" s="37" t="s">
        <v>18</v>
      </c>
      <c r="C32" s="27"/>
      <c r="D32" s="27"/>
      <c r="E32" s="27"/>
      <c r="F32" s="39"/>
      <c r="G32" s="27"/>
      <c r="H32" s="28"/>
    </row>
    <row r="33" spans="1:8" s="38" customFormat="1" ht="17" x14ac:dyDescent="0.2">
      <c r="A33" s="36">
        <v>32</v>
      </c>
      <c r="B33" s="37" t="s">
        <v>18</v>
      </c>
      <c r="C33" s="36"/>
      <c r="D33" s="27"/>
      <c r="E33" s="27"/>
      <c r="F33" s="39"/>
      <c r="G33" s="36"/>
      <c r="H33" s="40"/>
    </row>
    <row r="34" spans="1:8" s="38" customFormat="1" ht="17" x14ac:dyDescent="0.2">
      <c r="A34" s="36">
        <v>33</v>
      </c>
      <c r="B34" s="37" t="s">
        <v>18</v>
      </c>
      <c r="C34" s="36"/>
      <c r="D34" s="27"/>
      <c r="E34" s="41"/>
      <c r="F34" s="39"/>
      <c r="G34" s="36"/>
      <c r="H34" s="40"/>
    </row>
    <row r="35" spans="1:8" s="38" customFormat="1" ht="17" x14ac:dyDescent="0.2">
      <c r="A35" s="36">
        <v>34</v>
      </c>
      <c r="B35" s="37" t="s">
        <v>18</v>
      </c>
      <c r="C35" s="36"/>
      <c r="D35" s="27"/>
      <c r="E35" s="27"/>
      <c r="F35" s="39"/>
      <c r="G35" s="36"/>
      <c r="H35" s="40"/>
    </row>
    <row r="36" spans="1:8" s="38" customFormat="1" ht="17" x14ac:dyDescent="0.2">
      <c r="A36" s="36">
        <v>35</v>
      </c>
      <c r="B36" s="37" t="s">
        <v>18</v>
      </c>
      <c r="C36" s="36"/>
      <c r="D36" s="27"/>
      <c r="E36" s="27"/>
      <c r="F36" s="39"/>
      <c r="G36" s="36"/>
      <c r="H36" s="40"/>
    </row>
    <row r="37" spans="1:8" s="38" customFormat="1" ht="17" x14ac:dyDescent="0.2">
      <c r="A37" s="36">
        <v>36</v>
      </c>
      <c r="B37" s="37" t="s">
        <v>18</v>
      </c>
      <c r="C37" s="36"/>
      <c r="D37" s="27"/>
      <c r="E37" s="27"/>
      <c r="F37" s="39"/>
      <c r="G37" s="36"/>
      <c r="H37" s="40"/>
    </row>
    <row r="38" spans="1:8" s="38" customFormat="1" ht="17" x14ac:dyDescent="0.2">
      <c r="A38" s="36">
        <v>37</v>
      </c>
      <c r="B38" s="37" t="s">
        <v>18</v>
      </c>
      <c r="C38" s="36"/>
      <c r="D38" s="27"/>
      <c r="E38" s="27"/>
      <c r="F38" s="39"/>
      <c r="G38" s="36"/>
      <c r="H38" s="40"/>
    </row>
    <row r="39" spans="1:8" s="38" customFormat="1" ht="17" x14ac:dyDescent="0.2">
      <c r="A39" s="36">
        <v>38</v>
      </c>
      <c r="B39" s="37" t="s">
        <v>18</v>
      </c>
      <c r="C39" s="27"/>
      <c r="D39" s="27"/>
      <c r="E39" s="27"/>
      <c r="F39" s="39"/>
      <c r="G39" s="27"/>
      <c r="H39" s="28"/>
    </row>
    <row r="40" spans="1:8" s="38" customFormat="1" ht="17" x14ac:dyDescent="0.2">
      <c r="A40" s="36">
        <v>39</v>
      </c>
      <c r="B40" s="37" t="s">
        <v>18</v>
      </c>
      <c r="C40" s="27"/>
      <c r="D40" s="27"/>
      <c r="E40" s="27"/>
      <c r="F40" s="39" t="s">
        <v>2204</v>
      </c>
      <c r="G40" s="27"/>
      <c r="H40" s="28"/>
    </row>
    <row r="41" spans="1:8" s="38" customFormat="1" ht="17" x14ac:dyDescent="0.2">
      <c r="A41" s="36">
        <v>40</v>
      </c>
      <c r="B41" s="37" t="s">
        <v>18</v>
      </c>
      <c r="C41" s="27"/>
      <c r="D41" s="27"/>
      <c r="E41" s="27"/>
      <c r="F41" s="39"/>
      <c r="G41" s="27"/>
      <c r="H41" s="28"/>
    </row>
    <row r="42" spans="1:8" s="38" customFormat="1" ht="17" x14ac:dyDescent="0.2">
      <c r="A42" s="36">
        <v>41</v>
      </c>
      <c r="B42" s="37" t="s">
        <v>18</v>
      </c>
      <c r="C42" s="27"/>
      <c r="D42" s="27"/>
      <c r="E42" s="27"/>
      <c r="F42" s="39"/>
      <c r="G42" s="27"/>
      <c r="H42" s="28"/>
    </row>
    <row r="43" spans="1:8" s="38" customFormat="1" ht="17" x14ac:dyDescent="0.2">
      <c r="A43" s="36">
        <v>42</v>
      </c>
      <c r="B43" s="37" t="s">
        <v>18</v>
      </c>
      <c r="C43" s="27"/>
      <c r="D43" s="27"/>
      <c r="E43" s="27"/>
      <c r="F43" s="39"/>
      <c r="G43" s="27"/>
      <c r="H43" s="28"/>
    </row>
    <row r="44" spans="1:8" s="38" customFormat="1" ht="17" x14ac:dyDescent="0.2">
      <c r="A44" s="36">
        <v>43</v>
      </c>
      <c r="B44" s="37" t="s">
        <v>18</v>
      </c>
      <c r="C44" s="36"/>
      <c r="D44" s="27"/>
      <c r="E44" s="27"/>
      <c r="F44" s="39"/>
      <c r="G44" s="36"/>
      <c r="H44" s="40"/>
    </row>
    <row r="45" spans="1:8" s="38" customFormat="1" ht="17" x14ac:dyDescent="0.2">
      <c r="A45" s="36">
        <v>44</v>
      </c>
      <c r="B45" s="37" t="s">
        <v>18</v>
      </c>
      <c r="C45" s="36"/>
      <c r="D45" s="27"/>
      <c r="E45" s="27"/>
      <c r="F45" s="39"/>
      <c r="G45" s="36"/>
      <c r="H45" s="40"/>
    </row>
    <row r="46" spans="1:8" s="38" customFormat="1" ht="17" x14ac:dyDescent="0.2">
      <c r="A46" s="36">
        <v>45</v>
      </c>
      <c r="B46" s="37" t="s">
        <v>18</v>
      </c>
      <c r="C46" s="27"/>
      <c r="D46" s="27"/>
      <c r="E46" s="27"/>
      <c r="F46" s="39"/>
      <c r="G46" s="27"/>
      <c r="H46" s="28"/>
    </row>
    <row r="47" spans="1:8" s="38" customFormat="1" ht="17" x14ac:dyDescent="0.2">
      <c r="A47" s="36">
        <v>46</v>
      </c>
      <c r="B47" s="37" t="s">
        <v>18</v>
      </c>
      <c r="C47" s="27"/>
      <c r="D47" s="27"/>
      <c r="E47" s="27"/>
      <c r="F47" s="39"/>
      <c r="G47" s="27"/>
      <c r="H47" s="28"/>
    </row>
    <row r="48" spans="1:8" s="38" customFormat="1" ht="17" x14ac:dyDescent="0.2">
      <c r="A48" s="36">
        <v>47</v>
      </c>
      <c r="B48" s="37" t="s">
        <v>18</v>
      </c>
      <c r="C48" s="27"/>
      <c r="D48" s="27"/>
      <c r="E48" s="27"/>
      <c r="F48" s="39"/>
      <c r="G48" s="27"/>
      <c r="H48" s="28"/>
    </row>
    <row r="49" spans="1:8" s="38" customFormat="1" ht="17" x14ac:dyDescent="0.2">
      <c r="A49" s="36">
        <v>48</v>
      </c>
      <c r="B49" s="37" t="s">
        <v>18</v>
      </c>
      <c r="C49" s="27"/>
      <c r="D49" s="27"/>
      <c r="E49" s="27"/>
      <c r="F49" s="39"/>
      <c r="G49" s="27"/>
      <c r="H49" s="28"/>
    </row>
    <row r="50" spans="1:8" s="38" customFormat="1" ht="17" x14ac:dyDescent="0.2">
      <c r="A50" s="36">
        <v>49</v>
      </c>
      <c r="B50" s="37" t="s">
        <v>18</v>
      </c>
      <c r="C50" s="27"/>
      <c r="D50" s="27"/>
      <c r="E50" s="27"/>
      <c r="F50" s="39"/>
      <c r="G50" s="27"/>
      <c r="H50" s="28"/>
    </row>
    <row r="51" spans="1:8" s="38" customFormat="1" ht="17" x14ac:dyDescent="0.2">
      <c r="A51" s="36">
        <v>50</v>
      </c>
      <c r="B51" s="37" t="s">
        <v>18</v>
      </c>
      <c r="C51" s="27"/>
      <c r="D51" s="27"/>
      <c r="E51" s="27"/>
      <c r="F51" s="39"/>
      <c r="G51" s="27"/>
      <c r="H51" s="28"/>
    </row>
    <row r="52" spans="1:8" s="38" customFormat="1" ht="17" x14ac:dyDescent="0.2">
      <c r="A52" s="36">
        <v>51</v>
      </c>
      <c r="B52" s="37" t="s">
        <v>18</v>
      </c>
      <c r="C52" s="27"/>
      <c r="D52" s="27"/>
      <c r="E52" s="27"/>
      <c r="F52" s="39"/>
      <c r="G52" s="27"/>
      <c r="H52" s="28"/>
    </row>
    <row r="53" spans="1:8" s="38" customFormat="1" ht="17" x14ac:dyDescent="0.2">
      <c r="A53" s="36">
        <v>52</v>
      </c>
      <c r="B53" s="37" t="s">
        <v>18</v>
      </c>
      <c r="C53" s="27"/>
      <c r="D53" s="27"/>
      <c r="E53" s="27"/>
      <c r="F53" s="39"/>
      <c r="G53" s="27"/>
      <c r="H53" s="28"/>
    </row>
    <row r="54" spans="1:8" s="38" customFormat="1" ht="17" x14ac:dyDescent="0.2">
      <c r="A54" s="36">
        <v>53</v>
      </c>
      <c r="B54" s="37" t="s">
        <v>18</v>
      </c>
      <c r="C54" s="27"/>
      <c r="D54" s="27"/>
      <c r="E54" s="27"/>
      <c r="F54" s="39"/>
      <c r="G54" s="27"/>
      <c r="H54" s="28"/>
    </row>
    <row r="55" spans="1:8" s="38" customFormat="1" ht="17" x14ac:dyDescent="0.2">
      <c r="A55" s="36">
        <v>54</v>
      </c>
      <c r="B55" s="37" t="s">
        <v>18</v>
      </c>
      <c r="C55" s="27"/>
      <c r="D55" s="27"/>
      <c r="E55" s="27"/>
      <c r="F55" s="39"/>
      <c r="G55" s="27"/>
      <c r="H55" s="28"/>
    </row>
    <row r="56" spans="1:8" s="38" customFormat="1" ht="17" x14ac:dyDescent="0.2">
      <c r="A56" s="36">
        <v>55</v>
      </c>
      <c r="B56" s="37" t="s">
        <v>18</v>
      </c>
      <c r="C56" s="27"/>
      <c r="D56" s="27"/>
      <c r="E56" s="27"/>
      <c r="F56" s="39"/>
      <c r="G56" s="27"/>
      <c r="H56" s="28"/>
    </row>
    <row r="57" spans="1:8" s="38" customFormat="1" ht="17" x14ac:dyDescent="0.2">
      <c r="A57" s="36">
        <v>56</v>
      </c>
      <c r="B57" s="37" t="s">
        <v>18</v>
      </c>
      <c r="C57" s="27"/>
      <c r="D57" s="27"/>
      <c r="E57" s="27"/>
      <c r="F57" s="39"/>
      <c r="G57" s="27"/>
      <c r="H57" s="28"/>
    </row>
    <row r="58" spans="1:8" s="38" customFormat="1" ht="17" x14ac:dyDescent="0.2">
      <c r="A58" s="36">
        <v>57</v>
      </c>
      <c r="B58" s="37" t="s">
        <v>18</v>
      </c>
      <c r="C58" s="27"/>
      <c r="D58" s="27"/>
      <c r="E58" s="27"/>
      <c r="F58" s="39"/>
      <c r="G58" s="27"/>
      <c r="H58" s="28"/>
    </row>
    <row r="59" spans="1:8" s="38" customFormat="1" ht="17" x14ac:dyDescent="0.2">
      <c r="A59" s="36">
        <v>58</v>
      </c>
      <c r="B59" s="37" t="s">
        <v>18</v>
      </c>
      <c r="C59" s="36"/>
      <c r="D59" s="27"/>
      <c r="E59" s="41"/>
      <c r="F59" s="39"/>
      <c r="G59" s="36"/>
      <c r="H59" s="40"/>
    </row>
    <row r="60" spans="1:8" s="38" customFormat="1" ht="17" x14ac:dyDescent="0.2">
      <c r="A60" s="36">
        <v>59</v>
      </c>
      <c r="B60" s="37" t="s">
        <v>18</v>
      </c>
      <c r="C60" s="36"/>
      <c r="D60" s="27"/>
      <c r="E60" s="27"/>
      <c r="F60" s="39"/>
      <c r="G60" s="36"/>
      <c r="H60" s="40"/>
    </row>
    <row r="61" spans="1:8" s="38" customFormat="1" ht="17" x14ac:dyDescent="0.2">
      <c r="A61" s="36">
        <v>60</v>
      </c>
      <c r="B61" s="37" t="s">
        <v>18</v>
      </c>
      <c r="C61" s="36"/>
      <c r="D61" s="27"/>
      <c r="E61" s="36"/>
      <c r="F61" s="39"/>
      <c r="G61" s="36"/>
      <c r="H61" s="40"/>
    </row>
    <row r="62" spans="1:8" s="38" customFormat="1" ht="17" x14ac:dyDescent="0.2">
      <c r="A62" s="36">
        <v>61</v>
      </c>
      <c r="B62" s="37" t="s">
        <v>18</v>
      </c>
      <c r="C62" s="36"/>
      <c r="D62" s="27"/>
      <c r="E62" s="41"/>
      <c r="F62" s="39"/>
      <c r="G62" s="36"/>
      <c r="H62" s="40"/>
    </row>
    <row r="63" spans="1:8" s="38" customFormat="1" ht="17" x14ac:dyDescent="0.2">
      <c r="A63" s="36">
        <v>62</v>
      </c>
      <c r="B63" s="37" t="s">
        <v>18</v>
      </c>
      <c r="C63" s="36"/>
      <c r="D63" s="27"/>
      <c r="E63" s="41"/>
      <c r="F63" s="39"/>
      <c r="G63" s="36"/>
      <c r="H63" s="40"/>
    </row>
    <row r="64" spans="1:8" s="38" customFormat="1" ht="17" x14ac:dyDescent="0.2">
      <c r="A64" s="36">
        <v>63</v>
      </c>
      <c r="B64" s="37" t="s">
        <v>18</v>
      </c>
      <c r="C64" s="36"/>
      <c r="D64" s="27"/>
      <c r="E64" s="41"/>
      <c r="F64" s="39"/>
      <c r="G64" s="36"/>
      <c r="H64" s="40"/>
    </row>
    <row r="65" spans="1:8" s="38" customFormat="1" ht="17" x14ac:dyDescent="0.2">
      <c r="A65" s="36">
        <v>64</v>
      </c>
      <c r="B65" s="37" t="s">
        <v>18</v>
      </c>
      <c r="C65" s="27"/>
      <c r="D65" s="27"/>
      <c r="E65" s="27"/>
      <c r="F65" s="39"/>
      <c r="G65" s="27"/>
      <c r="H65" s="28"/>
    </row>
    <row r="66" spans="1:8" s="38" customFormat="1" ht="17" x14ac:dyDescent="0.2">
      <c r="A66" s="36">
        <v>65</v>
      </c>
      <c r="B66" s="37" t="s">
        <v>18</v>
      </c>
      <c r="C66" s="27"/>
      <c r="D66" s="27"/>
      <c r="E66" s="27"/>
      <c r="F66" s="39"/>
      <c r="G66" s="27"/>
      <c r="H66" s="28"/>
    </row>
    <row r="67" spans="1:8" s="38" customFormat="1" ht="17" x14ac:dyDescent="0.2">
      <c r="A67" s="36">
        <v>66</v>
      </c>
      <c r="B67" s="37" t="s">
        <v>18</v>
      </c>
      <c r="C67" s="27"/>
      <c r="D67" s="27"/>
      <c r="E67" s="27"/>
      <c r="F67" s="39"/>
      <c r="G67" s="27"/>
      <c r="H67" s="28"/>
    </row>
    <row r="68" spans="1:8" s="38" customFormat="1" ht="17" x14ac:dyDescent="0.2">
      <c r="A68" s="36">
        <v>67</v>
      </c>
      <c r="B68" s="37" t="s">
        <v>18</v>
      </c>
      <c r="C68" s="27"/>
      <c r="D68" s="27"/>
      <c r="E68" s="27"/>
      <c r="F68" s="39"/>
      <c r="G68" s="27"/>
      <c r="H68" s="28"/>
    </row>
    <row r="69" spans="1:8" s="38" customFormat="1" ht="17" x14ac:dyDescent="0.2">
      <c r="A69" s="36">
        <v>68</v>
      </c>
      <c r="B69" s="37" t="s">
        <v>18</v>
      </c>
      <c r="C69" s="27"/>
      <c r="D69" s="27"/>
      <c r="E69" s="27"/>
      <c r="F69" s="39"/>
      <c r="G69" s="27"/>
      <c r="H69" s="28"/>
    </row>
    <row r="70" spans="1:8" s="38" customFormat="1" ht="17" x14ac:dyDescent="0.2">
      <c r="A70" s="36">
        <v>69</v>
      </c>
      <c r="B70" s="37" t="s">
        <v>18</v>
      </c>
      <c r="C70" s="27"/>
      <c r="D70" s="27"/>
      <c r="E70" s="27"/>
      <c r="F70" s="39"/>
      <c r="G70" s="27"/>
      <c r="H70" s="28"/>
    </row>
    <row r="71" spans="1:8" s="38" customFormat="1" ht="17" x14ac:dyDescent="0.2">
      <c r="A71" s="36">
        <v>70</v>
      </c>
      <c r="B71" s="37" t="s">
        <v>18</v>
      </c>
      <c r="C71" s="27"/>
      <c r="D71" s="27"/>
      <c r="E71" s="27"/>
      <c r="F71" s="39"/>
      <c r="G71" s="27"/>
      <c r="H71" s="28"/>
    </row>
    <row r="72" spans="1:8" s="38" customFormat="1" ht="17" x14ac:dyDescent="0.2">
      <c r="A72" s="36">
        <v>71</v>
      </c>
      <c r="B72" s="37" t="s">
        <v>18</v>
      </c>
      <c r="C72" s="27"/>
      <c r="D72" s="27"/>
      <c r="E72" s="27"/>
      <c r="F72" s="39"/>
      <c r="G72" s="27"/>
      <c r="H72" s="28"/>
    </row>
    <row r="73" spans="1:8" s="38" customFormat="1" ht="17" x14ac:dyDescent="0.2">
      <c r="A73" s="36">
        <v>72</v>
      </c>
      <c r="B73" s="37" t="s">
        <v>18</v>
      </c>
      <c r="C73" s="27"/>
      <c r="D73" s="27"/>
      <c r="E73" s="27"/>
      <c r="F73" s="39"/>
      <c r="G73" s="27"/>
      <c r="H73" s="28"/>
    </row>
    <row r="74" spans="1:8" s="38" customFormat="1" ht="17" x14ac:dyDescent="0.2">
      <c r="A74" s="36">
        <v>73</v>
      </c>
      <c r="B74" s="37" t="s">
        <v>18</v>
      </c>
      <c r="C74" s="27"/>
      <c r="D74" s="27"/>
      <c r="E74" s="27"/>
      <c r="F74" s="39"/>
      <c r="G74" s="27"/>
      <c r="H74" s="28"/>
    </row>
    <row r="75" spans="1:8" s="38" customFormat="1" ht="17" x14ac:dyDescent="0.2">
      <c r="A75" s="36">
        <v>74</v>
      </c>
      <c r="B75" s="37" t="s">
        <v>18</v>
      </c>
      <c r="C75" s="27"/>
      <c r="D75" s="27"/>
      <c r="E75" s="27"/>
      <c r="F75" s="39"/>
      <c r="G75" s="27"/>
      <c r="H75" s="28"/>
    </row>
    <row r="76" spans="1:8" s="38" customFormat="1" ht="17" x14ac:dyDescent="0.2">
      <c r="A76" s="36">
        <v>75</v>
      </c>
      <c r="B76" s="37" t="s">
        <v>18</v>
      </c>
      <c r="C76" s="27"/>
      <c r="D76" s="27"/>
      <c r="E76" s="27"/>
      <c r="F76" s="39"/>
      <c r="G76" s="27"/>
      <c r="H76" s="28"/>
    </row>
    <row r="77" spans="1:8" s="38" customFormat="1" ht="17" x14ac:dyDescent="0.2">
      <c r="A77" s="36">
        <v>76</v>
      </c>
      <c r="B77" s="37" t="s">
        <v>18</v>
      </c>
      <c r="C77" s="27"/>
      <c r="D77" s="27"/>
      <c r="E77" s="27"/>
      <c r="F77" s="39"/>
      <c r="G77" s="27"/>
      <c r="H77" s="28"/>
    </row>
    <row r="78" spans="1:8" s="38" customFormat="1" ht="17" x14ac:dyDescent="0.2">
      <c r="A78" s="36">
        <v>77</v>
      </c>
      <c r="B78" s="37" t="s">
        <v>18</v>
      </c>
      <c r="C78" s="27"/>
      <c r="D78" s="27"/>
      <c r="E78" s="27"/>
      <c r="F78" s="39"/>
      <c r="G78" s="27"/>
      <c r="H78" s="28"/>
    </row>
    <row r="79" spans="1:8" s="38" customFormat="1" ht="17" x14ac:dyDescent="0.2">
      <c r="A79" s="36">
        <v>78</v>
      </c>
      <c r="B79" s="37" t="s">
        <v>18</v>
      </c>
      <c r="C79" s="27"/>
      <c r="D79" s="27"/>
      <c r="E79" s="27"/>
      <c r="F79" s="39"/>
      <c r="G79" s="27"/>
      <c r="H79" s="28"/>
    </row>
    <row r="80" spans="1:8" s="38" customFormat="1" ht="17" x14ac:dyDescent="0.2">
      <c r="A80" s="36">
        <v>79</v>
      </c>
      <c r="B80" s="37" t="s">
        <v>18</v>
      </c>
      <c r="C80" s="27"/>
      <c r="D80" s="27"/>
      <c r="E80" s="27"/>
      <c r="F80" s="39"/>
      <c r="G80" s="27"/>
      <c r="H80" s="28"/>
    </row>
    <row r="81" spans="1:8" s="38" customFormat="1" ht="17" x14ac:dyDescent="0.2">
      <c r="A81" s="36">
        <v>80</v>
      </c>
      <c r="B81" s="37" t="s">
        <v>18</v>
      </c>
      <c r="C81" s="36"/>
      <c r="D81" s="27"/>
      <c r="E81" s="41"/>
      <c r="F81" s="39"/>
      <c r="G81" s="36"/>
      <c r="H81" s="40"/>
    </row>
    <row r="82" spans="1:8" s="38" customFormat="1" ht="17" x14ac:dyDescent="0.2">
      <c r="A82" s="36">
        <v>81</v>
      </c>
      <c r="B82" s="37" t="s">
        <v>18</v>
      </c>
      <c r="C82" s="36"/>
      <c r="D82" s="27"/>
      <c r="E82" s="27"/>
      <c r="F82" s="39"/>
      <c r="G82" s="36"/>
      <c r="H82" s="40"/>
    </row>
    <row r="83" spans="1:8" s="38" customFormat="1" ht="17" x14ac:dyDescent="0.2">
      <c r="A83" s="36">
        <v>82</v>
      </c>
      <c r="B83" s="37" t="s">
        <v>18</v>
      </c>
      <c r="C83" s="36"/>
      <c r="D83" s="27"/>
      <c r="E83" s="36"/>
      <c r="F83" s="39"/>
      <c r="G83" s="36"/>
      <c r="H83" s="40"/>
    </row>
    <row r="84" spans="1:8" s="38" customFormat="1" ht="17" x14ac:dyDescent="0.2">
      <c r="A84" s="36">
        <v>83</v>
      </c>
      <c r="B84" s="37" t="s">
        <v>18</v>
      </c>
      <c r="C84" s="36"/>
      <c r="D84" s="27"/>
      <c r="E84" s="41"/>
      <c r="F84" s="39"/>
      <c r="G84" s="36"/>
      <c r="H84" s="40"/>
    </row>
    <row r="85" spans="1:8" s="38" customFormat="1" ht="17" x14ac:dyDescent="0.2">
      <c r="A85" s="36">
        <v>84</v>
      </c>
      <c r="B85" s="37" t="s">
        <v>18</v>
      </c>
      <c r="C85" s="36"/>
      <c r="D85" s="27"/>
      <c r="E85" s="27"/>
      <c r="F85" s="39"/>
      <c r="G85" s="36"/>
      <c r="H85" s="40"/>
    </row>
    <row r="86" spans="1:8" s="38" customFormat="1" ht="17" x14ac:dyDescent="0.2">
      <c r="A86" s="36">
        <v>85</v>
      </c>
      <c r="B86" s="37" t="s">
        <v>18</v>
      </c>
      <c r="C86" s="36"/>
      <c r="D86" s="27"/>
      <c r="E86" s="41"/>
      <c r="F86" s="39"/>
      <c r="G86" s="36"/>
      <c r="H86" s="40"/>
    </row>
    <row r="87" spans="1:8" s="38" customFormat="1" ht="17" x14ac:dyDescent="0.2">
      <c r="A87" s="36">
        <v>86</v>
      </c>
      <c r="B87" s="37" t="s">
        <v>18</v>
      </c>
      <c r="C87" s="27"/>
      <c r="D87" s="27"/>
      <c r="E87" s="27"/>
      <c r="F87" s="39"/>
      <c r="G87" s="27"/>
      <c r="H87" s="28"/>
    </row>
    <row r="88" spans="1:8" s="38" customFormat="1" ht="17" x14ac:dyDescent="0.2">
      <c r="A88" s="36">
        <v>87</v>
      </c>
      <c r="B88" s="37" t="s">
        <v>18</v>
      </c>
      <c r="C88" s="27"/>
      <c r="D88" s="27"/>
      <c r="E88" s="27"/>
      <c r="F88" s="39"/>
      <c r="G88" s="27"/>
      <c r="H88" s="28"/>
    </row>
    <row r="89" spans="1:8" s="38" customFormat="1" ht="17" x14ac:dyDescent="0.2">
      <c r="A89" s="36">
        <v>88</v>
      </c>
      <c r="B89" s="37" t="s">
        <v>18</v>
      </c>
      <c r="C89" s="27"/>
      <c r="D89" s="27"/>
      <c r="E89" s="27"/>
      <c r="F89" s="39"/>
      <c r="G89" s="27"/>
      <c r="H89" s="28"/>
    </row>
    <row r="90" spans="1:8" s="38" customFormat="1" ht="17" x14ac:dyDescent="0.2">
      <c r="A90" s="36">
        <v>89</v>
      </c>
      <c r="B90" s="37" t="s">
        <v>18</v>
      </c>
      <c r="C90" s="27"/>
      <c r="D90" s="27"/>
      <c r="E90" s="27"/>
      <c r="F90" s="39"/>
      <c r="G90" s="27"/>
      <c r="H90" s="28"/>
    </row>
    <row r="91" spans="1:8" s="38" customFormat="1" ht="17" x14ac:dyDescent="0.2">
      <c r="A91" s="36">
        <v>90</v>
      </c>
      <c r="B91" s="37" t="s">
        <v>18</v>
      </c>
      <c r="C91" s="27"/>
      <c r="D91" s="27"/>
      <c r="E91" s="27"/>
      <c r="F91" s="39"/>
      <c r="G91" s="27"/>
      <c r="H91" s="28"/>
    </row>
    <row r="92" spans="1:8" s="38" customFormat="1" ht="17" x14ac:dyDescent="0.2">
      <c r="A92" s="36">
        <v>91</v>
      </c>
      <c r="B92" s="37" t="s">
        <v>18</v>
      </c>
      <c r="C92" s="27"/>
      <c r="D92" s="27"/>
      <c r="E92" s="27"/>
      <c r="F92" s="39"/>
      <c r="G92" s="27"/>
      <c r="H92" s="28"/>
    </row>
    <row r="93" spans="1:8" s="38" customFormat="1" ht="17" x14ac:dyDescent="0.2">
      <c r="A93" s="36">
        <v>92</v>
      </c>
      <c r="B93" s="37" t="s">
        <v>18</v>
      </c>
      <c r="C93" s="27"/>
      <c r="D93" s="27"/>
      <c r="E93" s="27"/>
      <c r="F93" s="39"/>
      <c r="G93" s="27"/>
      <c r="H93" s="28"/>
    </row>
    <row r="94" spans="1:8" s="38" customFormat="1" ht="17" x14ac:dyDescent="0.2">
      <c r="A94" s="36">
        <v>93</v>
      </c>
      <c r="B94" s="37" t="s">
        <v>18</v>
      </c>
      <c r="C94" s="27"/>
      <c r="D94" s="27"/>
      <c r="E94" s="27"/>
      <c r="F94" s="39"/>
      <c r="G94" s="27"/>
      <c r="H94" s="28"/>
    </row>
    <row r="95" spans="1:8" s="38" customFormat="1" ht="17" x14ac:dyDescent="0.2">
      <c r="A95" s="36">
        <v>94</v>
      </c>
      <c r="B95" s="37" t="s">
        <v>18</v>
      </c>
      <c r="C95" s="27"/>
      <c r="D95" s="27"/>
      <c r="E95" s="27"/>
      <c r="F95" s="39"/>
      <c r="G95" s="27"/>
      <c r="H95" s="28"/>
    </row>
    <row r="96" spans="1:8" s="38" customFormat="1" ht="17" x14ac:dyDescent="0.2">
      <c r="A96" s="36">
        <v>95</v>
      </c>
      <c r="B96" s="37" t="s">
        <v>18</v>
      </c>
      <c r="C96" s="27"/>
      <c r="D96" s="27"/>
      <c r="E96" s="27"/>
      <c r="F96" s="39"/>
      <c r="G96" s="27"/>
      <c r="H96" s="28"/>
    </row>
    <row r="97" spans="1:8" s="38" customFormat="1" ht="17" x14ac:dyDescent="0.2">
      <c r="A97" s="36">
        <v>96</v>
      </c>
      <c r="B97" s="37" t="s">
        <v>18</v>
      </c>
      <c r="C97" s="27"/>
      <c r="D97" s="27"/>
      <c r="E97" s="27"/>
      <c r="F97" s="39"/>
      <c r="G97" s="27"/>
      <c r="H97" s="28"/>
    </row>
    <row r="98" spans="1:8" s="38" customFormat="1" ht="17" x14ac:dyDescent="0.2">
      <c r="A98" s="36">
        <v>97</v>
      </c>
      <c r="B98" s="37" t="s">
        <v>18</v>
      </c>
      <c r="C98" s="36"/>
      <c r="D98" s="27"/>
      <c r="E98" s="41"/>
      <c r="F98" s="39"/>
      <c r="G98" s="36"/>
      <c r="H98" s="40"/>
    </row>
    <row r="99" spans="1:8" s="38" customFormat="1" ht="17" x14ac:dyDescent="0.2">
      <c r="A99" s="36">
        <v>98</v>
      </c>
      <c r="B99" s="37" t="s">
        <v>18</v>
      </c>
      <c r="C99" s="36"/>
      <c r="D99" s="27"/>
      <c r="E99" s="36"/>
      <c r="F99" s="39"/>
      <c r="G99" s="36"/>
      <c r="H99" s="40"/>
    </row>
    <row r="100" spans="1:8" s="38" customFormat="1" ht="17" x14ac:dyDescent="0.2">
      <c r="A100" s="36">
        <v>99</v>
      </c>
      <c r="B100" s="37" t="s">
        <v>18</v>
      </c>
      <c r="C100" s="36"/>
      <c r="D100" s="27"/>
      <c r="E100" s="41"/>
      <c r="F100" s="39"/>
      <c r="G100" s="36"/>
      <c r="H100" s="40"/>
    </row>
    <row r="101" spans="1:8" s="38" customFormat="1" ht="17" x14ac:dyDescent="0.2">
      <c r="A101" s="36">
        <v>100</v>
      </c>
      <c r="B101" s="37" t="s">
        <v>18</v>
      </c>
      <c r="C101" s="36"/>
      <c r="D101" s="27"/>
      <c r="E101" s="41"/>
      <c r="F101" s="39"/>
      <c r="G101" s="36"/>
      <c r="H101" s="40"/>
    </row>
    <row r="102" spans="1:8" s="38" customFormat="1" ht="16" x14ac:dyDescent="0.2">
      <c r="A102" s="36"/>
      <c r="B102" s="37"/>
      <c r="C102" s="36"/>
      <c r="D102" s="27"/>
      <c r="E102" s="27"/>
      <c r="F102" s="39"/>
      <c r="G102" s="36"/>
      <c r="H102" s="40"/>
    </row>
    <row r="103" spans="1:8" s="38" customFormat="1" ht="16" x14ac:dyDescent="0.2">
      <c r="A103" s="36"/>
      <c r="B103" s="37"/>
      <c r="C103" s="27"/>
      <c r="D103" s="27"/>
      <c r="E103" s="27"/>
      <c r="F103" s="39"/>
      <c r="G103" s="27"/>
      <c r="H103" s="28"/>
    </row>
    <row r="104" spans="1:8" s="38" customFormat="1" ht="16" x14ac:dyDescent="0.2">
      <c r="A104" s="36"/>
      <c r="B104" s="37"/>
      <c r="C104" s="27"/>
      <c r="D104" s="27"/>
      <c r="E104" s="27"/>
      <c r="F104" s="39"/>
      <c r="G104" s="27"/>
      <c r="H104" s="28"/>
    </row>
    <row r="105" spans="1:8" s="38" customFormat="1" ht="16" x14ac:dyDescent="0.2">
      <c r="A105" s="36"/>
      <c r="B105" s="37"/>
      <c r="C105" s="27"/>
      <c r="D105" s="27"/>
      <c r="E105" s="27"/>
      <c r="F105" s="39"/>
      <c r="G105" s="27"/>
      <c r="H105" s="28"/>
    </row>
    <row r="106" spans="1:8" s="38" customFormat="1" ht="16" x14ac:dyDescent="0.2">
      <c r="A106" s="36"/>
      <c r="B106" s="37"/>
      <c r="C106" s="27"/>
      <c r="D106" s="27"/>
      <c r="E106" s="27"/>
      <c r="F106" s="39"/>
      <c r="G106" s="27"/>
      <c r="H106" s="28"/>
    </row>
    <row r="107" spans="1:8" s="38" customFormat="1" ht="16" x14ac:dyDescent="0.2">
      <c r="A107" s="36"/>
      <c r="B107" s="37"/>
      <c r="C107" s="27"/>
      <c r="D107" s="27"/>
      <c r="E107" s="27"/>
      <c r="F107" s="39"/>
      <c r="G107" s="27"/>
      <c r="H107" s="28"/>
    </row>
    <row r="108" spans="1:8" s="38" customFormat="1" ht="16" x14ac:dyDescent="0.2">
      <c r="A108" s="36"/>
      <c r="B108" s="37"/>
      <c r="C108" s="27"/>
      <c r="D108" s="27"/>
      <c r="E108" s="27"/>
      <c r="F108" s="39"/>
      <c r="G108" s="27"/>
      <c r="H108" s="28"/>
    </row>
    <row r="109" spans="1:8" s="38" customFormat="1" ht="16" x14ac:dyDescent="0.2">
      <c r="A109" s="36"/>
      <c r="B109" s="37"/>
      <c r="C109" s="27"/>
      <c r="D109" s="27"/>
      <c r="E109" s="27"/>
      <c r="F109" s="39"/>
      <c r="G109" s="27"/>
      <c r="H109" s="28"/>
    </row>
    <row r="110" spans="1:8" s="38" customFormat="1" ht="16" x14ac:dyDescent="0.2">
      <c r="A110" s="36"/>
      <c r="B110" s="37"/>
      <c r="C110" s="27"/>
      <c r="D110" s="27"/>
      <c r="E110" s="27"/>
      <c r="F110" s="39"/>
      <c r="G110" s="27"/>
      <c r="H110" s="28"/>
    </row>
    <row r="111" spans="1:8" s="38" customFormat="1" ht="16" x14ac:dyDescent="0.2">
      <c r="A111" s="36"/>
      <c r="B111" s="37"/>
      <c r="C111" s="27"/>
      <c r="D111" s="27"/>
      <c r="E111" s="27"/>
      <c r="F111" s="39"/>
      <c r="G111" s="27"/>
      <c r="H111" s="28"/>
    </row>
    <row r="112" spans="1:8" s="38" customFormat="1" ht="16" x14ac:dyDescent="0.2">
      <c r="A112" s="36"/>
      <c r="B112" s="37"/>
      <c r="C112" s="27"/>
      <c r="D112" s="27"/>
      <c r="E112" s="27"/>
      <c r="F112" s="39"/>
      <c r="G112" s="27"/>
      <c r="H112" s="28"/>
    </row>
    <row r="113" spans="1:8" s="38" customFormat="1" ht="16" x14ac:dyDescent="0.2">
      <c r="A113" s="36"/>
      <c r="B113" s="37"/>
      <c r="C113" s="27"/>
      <c r="D113" s="27"/>
      <c r="E113" s="27"/>
      <c r="F113" s="39"/>
      <c r="G113" s="27"/>
      <c r="H113" s="28"/>
    </row>
    <row r="114" spans="1:8" s="38" customFormat="1" ht="16" x14ac:dyDescent="0.2">
      <c r="A114" s="36"/>
      <c r="B114" s="36"/>
      <c r="C114" s="27"/>
      <c r="D114" s="27"/>
      <c r="E114" s="27"/>
      <c r="F114" s="39"/>
      <c r="G114" s="27"/>
      <c r="H114" s="28"/>
    </row>
    <row r="115" spans="1:8" s="38" customFormat="1" ht="16" x14ac:dyDescent="0.2">
      <c r="A115" s="36"/>
      <c r="B115" s="36"/>
      <c r="C115" s="27"/>
      <c r="D115" s="27"/>
      <c r="E115" s="27"/>
      <c r="F115" s="39"/>
      <c r="G115" s="27"/>
      <c r="H115" s="28"/>
    </row>
    <row r="116" spans="1:8" s="38" customFormat="1" ht="16" x14ac:dyDescent="0.2">
      <c r="A116" s="36"/>
      <c r="B116" s="36"/>
      <c r="C116" s="36"/>
      <c r="D116" s="27"/>
      <c r="E116" s="41"/>
      <c r="F116" s="39"/>
      <c r="G116" s="36"/>
      <c r="H116" s="40"/>
    </row>
    <row r="117" spans="1:8" s="38" customFormat="1" ht="16" x14ac:dyDescent="0.2">
      <c r="A117" s="36"/>
      <c r="B117" s="36"/>
      <c r="C117" s="36"/>
      <c r="D117" s="27"/>
      <c r="E117" s="41"/>
      <c r="F117" s="39"/>
      <c r="G117" s="36"/>
      <c r="H117" s="40"/>
    </row>
    <row r="118" spans="1:8" s="38" customFormat="1" ht="16" x14ac:dyDescent="0.2">
      <c r="A118" s="36"/>
      <c r="B118" s="36"/>
      <c r="C118" s="36"/>
      <c r="D118" s="27"/>
      <c r="E118" s="36"/>
      <c r="F118" s="39"/>
      <c r="G118" s="36"/>
      <c r="H118" s="40"/>
    </row>
    <row r="119" spans="1:8" s="38" customFormat="1" ht="16" x14ac:dyDescent="0.2">
      <c r="A119" s="36"/>
      <c r="B119" s="36"/>
      <c r="C119" s="36"/>
      <c r="D119" s="27"/>
      <c r="E119" s="27"/>
      <c r="F119" s="39"/>
      <c r="G119" s="36"/>
      <c r="H119" s="40"/>
    </row>
    <row r="120" spans="1:8" s="38" customFormat="1" ht="16" x14ac:dyDescent="0.2">
      <c r="A120" s="36"/>
      <c r="B120" s="36"/>
      <c r="C120" s="36"/>
      <c r="D120" s="27"/>
      <c r="E120" s="27"/>
      <c r="F120" s="39"/>
      <c r="G120" s="36"/>
      <c r="H120" s="40"/>
    </row>
    <row r="121" spans="1:8" s="38" customFormat="1" ht="16" x14ac:dyDescent="0.2">
      <c r="A121" s="36"/>
      <c r="B121" s="36"/>
      <c r="C121" s="36"/>
      <c r="D121" s="27"/>
      <c r="E121" s="41"/>
      <c r="F121" s="39"/>
      <c r="G121" s="36"/>
      <c r="H121" s="40"/>
    </row>
    <row r="122" spans="1:8" s="38" customFormat="1" ht="16" x14ac:dyDescent="0.2">
      <c r="A122" s="36"/>
      <c r="B122" s="36"/>
      <c r="C122" s="27"/>
      <c r="D122" s="27"/>
      <c r="E122" s="27"/>
      <c r="F122" s="39"/>
      <c r="G122" s="27"/>
      <c r="H122" s="28"/>
    </row>
    <row r="123" spans="1:8" s="38" customFormat="1" ht="16" x14ac:dyDescent="0.2">
      <c r="A123" s="36"/>
      <c r="B123" s="36"/>
      <c r="C123" s="27"/>
      <c r="D123" s="27"/>
      <c r="E123" s="27"/>
      <c r="F123" s="39"/>
      <c r="G123" s="27"/>
      <c r="H123" s="28"/>
    </row>
    <row r="124" spans="1:8" s="38" customFormat="1" ht="16" x14ac:dyDescent="0.2">
      <c r="A124" s="36"/>
      <c r="B124" s="36"/>
      <c r="C124" s="27"/>
      <c r="D124" s="27"/>
      <c r="E124" s="27"/>
      <c r="F124" s="39"/>
      <c r="G124" s="27"/>
      <c r="H124" s="28"/>
    </row>
    <row r="125" spans="1:8" s="38" customFormat="1" ht="16" x14ac:dyDescent="0.2">
      <c r="A125" s="36"/>
      <c r="B125" s="36"/>
      <c r="C125" s="27"/>
      <c r="D125" s="27"/>
      <c r="E125" s="27"/>
      <c r="F125" s="39"/>
      <c r="G125" s="27"/>
      <c r="H125" s="28"/>
    </row>
    <row r="126" spans="1:8" s="38" customFormat="1" ht="16" x14ac:dyDescent="0.2">
      <c r="A126" s="36"/>
      <c r="B126" s="36"/>
      <c r="C126" s="27"/>
      <c r="D126" s="27"/>
      <c r="E126" s="27"/>
      <c r="F126" s="39"/>
      <c r="G126" s="27"/>
      <c r="H126" s="28"/>
    </row>
    <row r="127" spans="1:8" s="38" customFormat="1" ht="16" x14ac:dyDescent="0.2">
      <c r="A127" s="36"/>
      <c r="B127" s="36"/>
      <c r="C127" s="27"/>
      <c r="D127" s="27"/>
      <c r="E127" s="27"/>
      <c r="F127" s="39"/>
      <c r="G127" s="27"/>
      <c r="H127" s="28"/>
    </row>
    <row r="128" spans="1:8" s="38" customFormat="1" ht="16" x14ac:dyDescent="0.2">
      <c r="A128" s="36"/>
      <c r="B128" s="36"/>
      <c r="C128" s="27"/>
      <c r="D128" s="27"/>
      <c r="E128" s="27"/>
      <c r="F128" s="39"/>
      <c r="G128" s="27"/>
      <c r="H128" s="28"/>
    </row>
    <row r="129" spans="1:8" s="38" customFormat="1" ht="16" x14ac:dyDescent="0.2">
      <c r="A129" s="36"/>
      <c r="B129" s="36"/>
      <c r="C129" s="27"/>
      <c r="D129" s="27"/>
      <c r="E129" s="27"/>
      <c r="F129" s="39"/>
      <c r="G129" s="27"/>
      <c r="H129" s="28"/>
    </row>
    <row r="130" spans="1:8" s="38" customFormat="1" ht="16" x14ac:dyDescent="0.2">
      <c r="A130" s="36"/>
      <c r="B130" s="36"/>
      <c r="C130" s="27"/>
      <c r="D130" s="27"/>
      <c r="E130" s="27"/>
      <c r="F130" s="39"/>
      <c r="G130" s="27"/>
      <c r="H130" s="28"/>
    </row>
    <row r="131" spans="1:8" s="38" customFormat="1" ht="16" x14ac:dyDescent="0.2">
      <c r="A131" s="36"/>
      <c r="B131" s="36"/>
      <c r="C131" s="27"/>
      <c r="D131" s="27"/>
      <c r="E131" s="27"/>
      <c r="F131" s="39"/>
      <c r="G131" s="27"/>
      <c r="H131" s="28"/>
    </row>
    <row r="132" spans="1:8" s="38" customFormat="1" ht="16" x14ac:dyDescent="0.2">
      <c r="A132" s="36"/>
      <c r="B132" s="36"/>
      <c r="C132" s="27"/>
      <c r="D132" s="27"/>
      <c r="E132" s="27"/>
      <c r="F132" s="39"/>
      <c r="G132" s="27"/>
      <c r="H132" s="28"/>
    </row>
    <row r="133" spans="1:8" s="38" customFormat="1" ht="16" x14ac:dyDescent="0.2">
      <c r="A133" s="36"/>
      <c r="B133" s="36"/>
      <c r="C133" s="27"/>
      <c r="D133" s="27"/>
      <c r="E133" s="27"/>
      <c r="F133" s="39"/>
      <c r="G133" s="27"/>
      <c r="H133" s="28"/>
    </row>
    <row r="134" spans="1:8" s="38" customFormat="1" ht="16" x14ac:dyDescent="0.2">
      <c r="A134" s="36"/>
      <c r="B134" s="36"/>
      <c r="C134" s="27"/>
      <c r="D134" s="27"/>
      <c r="E134" s="27"/>
      <c r="F134" s="39"/>
      <c r="G134" s="27"/>
      <c r="H134" s="28"/>
    </row>
    <row r="135" spans="1:8" s="38" customFormat="1" ht="16" x14ac:dyDescent="0.2">
      <c r="A135" s="36"/>
      <c r="B135" s="36"/>
      <c r="C135" s="27"/>
      <c r="D135" s="27"/>
      <c r="E135" s="27"/>
      <c r="F135" s="39"/>
      <c r="G135" s="27"/>
      <c r="H135" s="28"/>
    </row>
    <row r="136" spans="1:8" s="38" customFormat="1" ht="16" x14ac:dyDescent="0.2">
      <c r="A136" s="36"/>
      <c r="B136" s="36"/>
      <c r="C136" s="27"/>
      <c r="D136" s="27"/>
      <c r="E136" s="27"/>
      <c r="F136" s="39"/>
      <c r="G136" s="27"/>
      <c r="H136" s="28"/>
    </row>
    <row r="137" spans="1:8" s="38" customFormat="1" ht="16" x14ac:dyDescent="0.2">
      <c r="A137" s="36"/>
      <c r="B137" s="36"/>
      <c r="C137" s="27"/>
      <c r="D137" s="27"/>
      <c r="E137" s="27"/>
      <c r="F137" s="39"/>
      <c r="G137" s="27"/>
      <c r="H137" s="28"/>
    </row>
    <row r="138" spans="1:8" s="38" customFormat="1" ht="16" x14ac:dyDescent="0.2">
      <c r="A138" s="36"/>
      <c r="B138" s="36"/>
      <c r="C138" s="36"/>
      <c r="D138" s="27"/>
      <c r="E138" s="41"/>
      <c r="F138" s="39"/>
      <c r="G138" s="36"/>
      <c r="H138" s="40"/>
    </row>
    <row r="139" spans="1:8" s="38" customFormat="1" ht="16" x14ac:dyDescent="0.2">
      <c r="A139" s="36"/>
      <c r="B139" s="36"/>
      <c r="C139" s="36"/>
      <c r="D139" s="27"/>
      <c r="E139" s="41"/>
      <c r="F139" s="39"/>
      <c r="G139" s="36"/>
      <c r="H139" s="40"/>
    </row>
    <row r="140" spans="1:8" s="38" customFormat="1" ht="16" x14ac:dyDescent="0.2">
      <c r="A140" s="36"/>
      <c r="B140" s="36"/>
      <c r="C140" s="36"/>
      <c r="D140" s="27"/>
      <c r="E140" s="36"/>
      <c r="F140" s="39"/>
      <c r="G140" s="36"/>
      <c r="H140" s="40"/>
    </row>
    <row r="141" spans="1:8" s="38" customFormat="1" ht="16" x14ac:dyDescent="0.2">
      <c r="A141" s="36"/>
      <c r="B141" s="36"/>
      <c r="C141" s="36"/>
      <c r="D141" s="27"/>
      <c r="E141" s="41"/>
      <c r="F141" s="39"/>
      <c r="G141" s="36"/>
      <c r="H141" s="40"/>
    </row>
    <row r="142" spans="1:8" s="38" customFormat="1" ht="16" x14ac:dyDescent="0.2">
      <c r="A142" s="36"/>
      <c r="B142" s="36"/>
      <c r="C142" s="36"/>
      <c r="D142" s="27"/>
      <c r="E142" s="41"/>
      <c r="F142" s="39"/>
      <c r="G142" s="36"/>
      <c r="H142" s="40"/>
    </row>
    <row r="143" spans="1:8" s="38" customFormat="1" ht="16" x14ac:dyDescent="0.2">
      <c r="A143" s="36"/>
      <c r="B143" s="36"/>
      <c r="C143" s="36"/>
      <c r="D143" s="27"/>
      <c r="E143" s="41"/>
      <c r="F143" s="39"/>
      <c r="G143" s="36"/>
      <c r="H143" s="40"/>
    </row>
    <row r="144" spans="1:8" s="38" customFormat="1" ht="16" x14ac:dyDescent="0.2">
      <c r="A144" s="36"/>
      <c r="B144" s="36"/>
      <c r="C144" s="27"/>
      <c r="D144" s="27"/>
      <c r="E144" s="27"/>
      <c r="F144" s="39"/>
      <c r="G144" s="27"/>
      <c r="H144" s="28"/>
    </row>
    <row r="145" spans="1:8" s="38" customFormat="1" ht="16" x14ac:dyDescent="0.2">
      <c r="A145" s="36"/>
      <c r="B145" s="36"/>
      <c r="C145" s="27"/>
      <c r="D145" s="27"/>
      <c r="E145" s="27"/>
      <c r="F145" s="39"/>
      <c r="G145" s="27"/>
      <c r="H145" s="28"/>
    </row>
    <row r="146" spans="1:8" s="38" customFormat="1" ht="16" x14ac:dyDescent="0.2">
      <c r="A146" s="36"/>
      <c r="B146" s="36"/>
      <c r="C146" s="27"/>
      <c r="D146" s="27"/>
      <c r="E146" s="27"/>
      <c r="F146" s="39"/>
      <c r="G146" s="27"/>
      <c r="H146" s="28"/>
    </row>
    <row r="147" spans="1:8" s="38" customFormat="1" ht="16" x14ac:dyDescent="0.2">
      <c r="A147" s="36"/>
      <c r="B147" s="36"/>
      <c r="C147" s="27"/>
      <c r="D147" s="27"/>
      <c r="E147" s="27"/>
      <c r="F147" s="39"/>
      <c r="G147" s="27"/>
      <c r="H147" s="28"/>
    </row>
    <row r="148" spans="1:8" s="38" customFormat="1" ht="16" x14ac:dyDescent="0.2">
      <c r="A148" s="36"/>
      <c r="B148" s="36"/>
      <c r="C148" s="27"/>
      <c r="D148" s="27"/>
      <c r="E148" s="27"/>
      <c r="F148" s="39"/>
      <c r="G148" s="27"/>
      <c r="H148" s="28"/>
    </row>
    <row r="149" spans="1:8" s="38" customFormat="1" ht="16" x14ac:dyDescent="0.2">
      <c r="A149" s="36"/>
      <c r="B149" s="36"/>
      <c r="C149" s="27"/>
      <c r="D149" s="27"/>
      <c r="E149" s="27"/>
      <c r="F149" s="39"/>
      <c r="G149" s="27"/>
      <c r="H149" s="28"/>
    </row>
    <row r="150" spans="1:8" s="38" customFormat="1" ht="16" x14ac:dyDescent="0.2">
      <c r="A150" s="36"/>
      <c r="B150" s="36"/>
      <c r="C150" s="27"/>
      <c r="D150" s="27"/>
      <c r="E150" s="27"/>
      <c r="F150" s="39"/>
      <c r="G150" s="27"/>
      <c r="H150" s="28"/>
    </row>
    <row r="151" spans="1:8" s="38" customFormat="1" ht="16" x14ac:dyDescent="0.2">
      <c r="A151" s="36"/>
      <c r="B151" s="36"/>
      <c r="C151" s="27"/>
      <c r="D151" s="27"/>
      <c r="E151" s="27"/>
      <c r="F151" s="39"/>
      <c r="G151" s="27"/>
      <c r="H151" s="28"/>
    </row>
    <row r="152" spans="1:8" s="38" customFormat="1" ht="16" x14ac:dyDescent="0.2">
      <c r="A152" s="36"/>
      <c r="B152" s="36"/>
      <c r="C152" s="27"/>
      <c r="D152" s="27"/>
      <c r="E152" s="27"/>
      <c r="F152" s="39"/>
      <c r="G152" s="27"/>
      <c r="H152" s="28"/>
    </row>
    <row r="153" spans="1:8" s="38" customFormat="1" ht="16" x14ac:dyDescent="0.2">
      <c r="A153" s="36"/>
      <c r="B153" s="36"/>
      <c r="C153" s="27"/>
      <c r="D153" s="27"/>
      <c r="E153" s="27"/>
      <c r="F153" s="39"/>
      <c r="G153" s="27"/>
      <c r="H153" s="28"/>
    </row>
    <row r="154" spans="1:8" s="38" customFormat="1" ht="16" x14ac:dyDescent="0.2">
      <c r="A154" s="36"/>
      <c r="B154" s="36"/>
      <c r="C154" s="27"/>
      <c r="D154" s="27"/>
      <c r="E154" s="27"/>
      <c r="F154" s="39"/>
      <c r="G154" s="27"/>
      <c r="H154" s="28"/>
    </row>
    <row r="155" spans="1:8" s="38" customFormat="1" ht="16" x14ac:dyDescent="0.2">
      <c r="A155" s="36"/>
      <c r="B155" s="36"/>
      <c r="C155" s="27"/>
      <c r="D155" s="27"/>
      <c r="E155" s="27"/>
      <c r="F155" s="39"/>
      <c r="G155" s="27"/>
      <c r="H155" s="28"/>
    </row>
    <row r="156" spans="1:8" s="38" customFormat="1" ht="16" x14ac:dyDescent="0.2">
      <c r="A156" s="36"/>
      <c r="B156" s="36"/>
      <c r="C156" s="27"/>
      <c r="D156" s="27"/>
      <c r="E156" s="27"/>
      <c r="F156" s="39"/>
      <c r="G156" s="27"/>
      <c r="H156" s="28"/>
    </row>
    <row r="157" spans="1:8" s="38" customFormat="1" ht="16" x14ac:dyDescent="0.2">
      <c r="A157" s="36"/>
      <c r="B157" s="36"/>
      <c r="C157" s="27"/>
      <c r="D157" s="27"/>
      <c r="E157" s="27"/>
      <c r="F157" s="39"/>
      <c r="G157" s="27"/>
      <c r="H157" s="28"/>
    </row>
    <row r="158" spans="1:8" s="38" customFormat="1" ht="16" x14ac:dyDescent="0.2">
      <c r="A158" s="36"/>
      <c r="B158" s="36"/>
      <c r="C158" s="27"/>
      <c r="D158" s="27"/>
      <c r="E158" s="27"/>
      <c r="F158" s="39"/>
      <c r="G158" s="27"/>
      <c r="H158" s="28"/>
    </row>
    <row r="159" spans="1:8" s="38" customFormat="1" ht="16" x14ac:dyDescent="0.2">
      <c r="A159" s="36"/>
      <c r="B159" s="36"/>
      <c r="C159" s="27"/>
      <c r="D159" s="27"/>
      <c r="E159" s="27"/>
      <c r="F159" s="39"/>
      <c r="G159" s="27"/>
      <c r="H159" s="28"/>
    </row>
    <row r="160" spans="1:8" s="38" customFormat="1" ht="16" x14ac:dyDescent="0.2">
      <c r="A160" s="36"/>
      <c r="B160" s="36"/>
      <c r="C160" s="27"/>
      <c r="D160" s="27"/>
      <c r="E160" s="27"/>
      <c r="F160" s="39"/>
      <c r="G160" s="27"/>
      <c r="H160" s="28"/>
    </row>
    <row r="161" spans="1:8" s="38" customFormat="1" ht="16" x14ac:dyDescent="0.2">
      <c r="A161" s="36"/>
      <c r="B161" s="36"/>
      <c r="C161" s="36"/>
      <c r="D161" s="27"/>
      <c r="E161" s="27"/>
      <c r="F161" s="39"/>
      <c r="G161" s="27"/>
      <c r="H161" s="28"/>
    </row>
    <row r="162" spans="1:8" s="38" customFormat="1" ht="16" x14ac:dyDescent="0.2">
      <c r="A162" s="36"/>
      <c r="B162" s="36"/>
      <c r="C162" s="36"/>
      <c r="D162" s="27"/>
      <c r="E162" s="36"/>
      <c r="F162" s="39"/>
      <c r="G162" s="36"/>
      <c r="H162" s="40"/>
    </row>
    <row r="163" spans="1:8" s="38" customFormat="1" ht="16" x14ac:dyDescent="0.2">
      <c r="A163" s="36"/>
      <c r="B163" s="36"/>
      <c r="C163" s="36"/>
      <c r="D163" s="27"/>
      <c r="E163" s="41"/>
      <c r="F163" s="39"/>
      <c r="G163" s="36"/>
      <c r="H163" s="40"/>
    </row>
    <row r="164" spans="1:8" s="38" customFormat="1" ht="16" x14ac:dyDescent="0.2">
      <c r="A164" s="36"/>
      <c r="B164" s="36"/>
      <c r="C164" s="36"/>
      <c r="D164" s="27"/>
      <c r="E164" s="41"/>
      <c r="F164" s="39"/>
      <c r="G164" s="36"/>
      <c r="H164" s="40"/>
    </row>
    <row r="165" spans="1:8" s="38" customFormat="1" ht="16" x14ac:dyDescent="0.2">
      <c r="A165" s="36"/>
      <c r="B165" s="36"/>
      <c r="C165" s="36"/>
      <c r="D165" s="27"/>
      <c r="E165" s="41"/>
      <c r="F165" s="39"/>
      <c r="G165" s="36"/>
      <c r="H165" s="40"/>
    </row>
    <row r="166" spans="1:8" s="38" customFormat="1" ht="16" x14ac:dyDescent="0.2">
      <c r="A166" s="36"/>
      <c r="B166" s="36"/>
      <c r="C166" s="27"/>
      <c r="D166" s="27"/>
      <c r="E166" s="27"/>
      <c r="F166" s="39"/>
      <c r="G166" s="27"/>
      <c r="H166" s="28"/>
    </row>
    <row r="167" spans="1:8" s="38" customFormat="1" ht="16" x14ac:dyDescent="0.2">
      <c r="A167" s="36"/>
      <c r="B167" s="36"/>
      <c r="C167" s="27"/>
      <c r="D167" s="27"/>
      <c r="E167" s="27"/>
      <c r="F167" s="39"/>
      <c r="G167" s="27"/>
      <c r="H167" s="28"/>
    </row>
    <row r="168" spans="1:8" s="38" customFormat="1" ht="16" x14ac:dyDescent="0.2">
      <c r="A168" s="36"/>
      <c r="B168" s="36"/>
      <c r="C168" s="27"/>
      <c r="D168" s="27"/>
      <c r="E168" s="27"/>
      <c r="F168" s="39"/>
      <c r="G168" s="27"/>
      <c r="H168" s="28"/>
    </row>
    <row r="169" spans="1:8" s="38" customFormat="1" ht="16" x14ac:dyDescent="0.2">
      <c r="A169" s="36"/>
      <c r="B169" s="36"/>
      <c r="C169" s="27"/>
      <c r="D169" s="27"/>
      <c r="E169" s="27"/>
      <c r="F169" s="39"/>
      <c r="G169" s="27"/>
      <c r="H169" s="28"/>
    </row>
    <row r="170" spans="1:8" s="38" customFormat="1" ht="16" x14ac:dyDescent="0.2">
      <c r="A170" s="36"/>
      <c r="B170" s="36"/>
      <c r="C170" s="27"/>
      <c r="D170" s="27"/>
      <c r="E170" s="27"/>
      <c r="F170" s="39"/>
      <c r="G170" s="27"/>
      <c r="H170" s="28"/>
    </row>
    <row r="171" spans="1:8" s="38" customFormat="1" ht="16" x14ac:dyDescent="0.2">
      <c r="A171" s="36"/>
      <c r="B171" s="36"/>
      <c r="C171" s="27"/>
      <c r="D171" s="27"/>
      <c r="E171" s="27"/>
      <c r="F171" s="39"/>
      <c r="G171" s="27"/>
      <c r="H171" s="28"/>
    </row>
    <row r="172" spans="1:8" s="38" customFormat="1" ht="16" x14ac:dyDescent="0.2">
      <c r="A172" s="36"/>
      <c r="B172" s="36"/>
      <c r="C172" s="27"/>
      <c r="D172" s="27"/>
      <c r="E172" s="27"/>
      <c r="F172" s="39"/>
      <c r="G172" s="27"/>
      <c r="H172" s="28"/>
    </row>
    <row r="173" spans="1:8" s="38" customFormat="1" ht="16" x14ac:dyDescent="0.2">
      <c r="A173" s="36"/>
      <c r="B173" s="36"/>
      <c r="C173" s="27"/>
      <c r="D173" s="27"/>
      <c r="E173" s="27"/>
      <c r="F173" s="39"/>
      <c r="G173" s="27"/>
      <c r="H173" s="28"/>
    </row>
    <row r="174" spans="1:8" s="38" customFormat="1" ht="16" x14ac:dyDescent="0.2">
      <c r="A174" s="36"/>
      <c r="B174" s="36"/>
      <c r="C174" s="27"/>
      <c r="D174" s="27"/>
      <c r="E174" s="27"/>
      <c r="F174" s="39"/>
      <c r="G174" s="27"/>
      <c r="H174" s="28"/>
    </row>
    <row r="175" spans="1:8" s="38" customFormat="1" ht="16" x14ac:dyDescent="0.2">
      <c r="A175" s="36"/>
      <c r="B175" s="36"/>
      <c r="C175" s="27"/>
      <c r="D175" s="27"/>
      <c r="E175" s="27"/>
      <c r="F175" s="39"/>
      <c r="G175" s="27"/>
      <c r="H175" s="28"/>
    </row>
    <row r="176" spans="1:8" s="38" customFormat="1" ht="16" x14ac:dyDescent="0.2">
      <c r="A176" s="36"/>
      <c r="B176" s="36"/>
      <c r="C176" s="27"/>
      <c r="D176" s="27"/>
      <c r="E176" s="27"/>
      <c r="F176" s="39"/>
      <c r="G176" s="27"/>
      <c r="H176" s="28"/>
    </row>
    <row r="177" spans="1:8" s="38" customFormat="1" ht="16" x14ac:dyDescent="0.2">
      <c r="A177" s="36"/>
      <c r="B177" s="36"/>
      <c r="C177" s="27"/>
      <c r="D177" s="27"/>
      <c r="E177" s="27"/>
      <c r="F177" s="39"/>
      <c r="G177" s="27"/>
      <c r="H177" s="28"/>
    </row>
    <row r="178" spans="1:8" s="38" customFormat="1" ht="16" x14ac:dyDescent="0.2">
      <c r="A178" s="36"/>
      <c r="B178" s="36"/>
      <c r="C178" s="27"/>
      <c r="D178" s="27"/>
      <c r="E178" s="27"/>
      <c r="F178" s="39"/>
      <c r="G178" s="27"/>
      <c r="H178" s="28"/>
    </row>
    <row r="179" spans="1:8" s="38" customFormat="1" ht="16" x14ac:dyDescent="0.2">
      <c r="A179" s="36"/>
      <c r="B179" s="36"/>
      <c r="C179" s="27"/>
      <c r="D179" s="27"/>
      <c r="E179" s="27"/>
      <c r="F179" s="39"/>
      <c r="G179" s="27"/>
      <c r="H179" s="28"/>
    </row>
    <row r="180" spans="1:8" s="38" customFormat="1" ht="16" x14ac:dyDescent="0.2">
      <c r="A180" s="36"/>
      <c r="B180" s="36"/>
      <c r="C180" s="27"/>
      <c r="D180" s="27"/>
      <c r="E180" s="27"/>
      <c r="F180" s="39"/>
      <c r="G180" s="27"/>
      <c r="H180" s="28"/>
    </row>
    <row r="181" spans="1:8" s="38" customFormat="1" ht="16" x14ac:dyDescent="0.2">
      <c r="A181" s="36"/>
      <c r="B181" s="36"/>
      <c r="C181" s="27"/>
      <c r="D181" s="27"/>
      <c r="E181" s="27"/>
      <c r="F181" s="39"/>
      <c r="G181" s="27"/>
      <c r="H181" s="28"/>
    </row>
    <row r="182" spans="1:8" s="38" customFormat="1" ht="16" x14ac:dyDescent="0.2">
      <c r="A182" s="36"/>
      <c r="B182" s="36"/>
      <c r="C182" s="27"/>
      <c r="D182" s="27"/>
      <c r="E182" s="27"/>
      <c r="F182" s="39"/>
      <c r="G182" s="27"/>
      <c r="H182" s="28"/>
    </row>
    <row r="183" spans="1:8" s="38" customFormat="1" ht="16" x14ac:dyDescent="0.2">
      <c r="A183" s="36"/>
      <c r="B183" s="36"/>
      <c r="C183" s="27"/>
      <c r="D183" s="27"/>
      <c r="E183" s="27"/>
      <c r="F183" s="39"/>
      <c r="G183" s="27"/>
      <c r="H183" s="28"/>
    </row>
    <row r="184" spans="1:8" s="38" customFormat="1" ht="16" x14ac:dyDescent="0.2">
      <c r="A184" s="36"/>
      <c r="B184" s="36"/>
      <c r="C184" s="27"/>
      <c r="D184" s="27"/>
      <c r="E184" s="27"/>
      <c r="F184" s="39"/>
      <c r="G184" s="27"/>
      <c r="H184" s="28"/>
    </row>
    <row r="185" spans="1:8" s="38" customFormat="1" ht="16" x14ac:dyDescent="0.2">
      <c r="A185" s="36"/>
      <c r="B185" s="36"/>
      <c r="C185" s="27"/>
      <c r="D185" s="27"/>
      <c r="E185" s="27"/>
      <c r="F185" s="39"/>
      <c r="G185" s="27"/>
      <c r="H185" s="28"/>
    </row>
    <row r="186" spans="1:8" s="38" customFormat="1" ht="16" x14ac:dyDescent="0.2">
      <c r="A186" s="36"/>
      <c r="B186" s="36"/>
      <c r="C186" s="27"/>
      <c r="D186" s="27"/>
      <c r="E186" s="27"/>
      <c r="F186" s="39"/>
      <c r="G186" s="27"/>
      <c r="H186" s="28"/>
    </row>
    <row r="187" spans="1:8" s="38" customFormat="1" ht="16" x14ac:dyDescent="0.2">
      <c r="A187" s="36"/>
      <c r="B187" s="36"/>
      <c r="C187" s="27"/>
      <c r="D187" s="27"/>
      <c r="E187" s="27"/>
      <c r="F187" s="39"/>
      <c r="G187" s="27"/>
      <c r="H187" s="28"/>
    </row>
    <row r="188" spans="1:8" s="38" customFormat="1" ht="16" x14ac:dyDescent="0.2">
      <c r="A188" s="36"/>
      <c r="B188" s="36"/>
      <c r="C188" s="27"/>
      <c r="D188" s="27"/>
      <c r="E188" s="27"/>
      <c r="F188" s="39"/>
      <c r="G188" s="27"/>
      <c r="H188" s="28"/>
    </row>
    <row r="189" spans="1:8" s="38" customFormat="1" ht="16" x14ac:dyDescent="0.2">
      <c r="A189" s="36"/>
      <c r="B189" s="36"/>
      <c r="C189" s="27"/>
      <c r="D189" s="27"/>
      <c r="E189" s="27"/>
      <c r="F189" s="39"/>
      <c r="G189" s="27"/>
      <c r="H189" s="28"/>
    </row>
    <row r="190" spans="1:8" s="38" customFormat="1" ht="16" x14ac:dyDescent="0.2">
      <c r="A190" s="36"/>
      <c r="B190" s="36"/>
      <c r="C190" s="27"/>
      <c r="D190" s="27"/>
      <c r="E190" s="27"/>
      <c r="F190" s="39"/>
      <c r="G190" s="27"/>
      <c r="H190" s="28"/>
    </row>
    <row r="191" spans="1:8" s="38" customFormat="1" ht="16" x14ac:dyDescent="0.2">
      <c r="A191" s="36"/>
      <c r="B191" s="36"/>
      <c r="C191" s="27"/>
      <c r="D191" s="27"/>
      <c r="E191" s="27"/>
      <c r="F191" s="39"/>
      <c r="G191" s="27"/>
      <c r="H191" s="28"/>
    </row>
    <row r="192" spans="1:8" s="38" customFormat="1" ht="16" x14ac:dyDescent="0.2">
      <c r="A192" s="36"/>
      <c r="B192" s="36"/>
      <c r="C192" s="27"/>
      <c r="D192" s="27"/>
      <c r="E192" s="27"/>
      <c r="F192" s="39"/>
      <c r="G192" s="27"/>
      <c r="H192" s="28"/>
    </row>
    <row r="193" spans="1:8" s="38" customFormat="1" ht="16" x14ac:dyDescent="0.2">
      <c r="A193" s="36"/>
      <c r="B193" s="36"/>
      <c r="C193" s="27"/>
      <c r="D193" s="27"/>
      <c r="E193" s="27"/>
      <c r="F193" s="39"/>
      <c r="G193" s="27"/>
      <c r="H193" s="28"/>
    </row>
    <row r="194" spans="1:8" s="38" customFormat="1" ht="16" x14ac:dyDescent="0.2">
      <c r="A194" s="36"/>
      <c r="B194" s="36"/>
      <c r="C194" s="27"/>
      <c r="D194" s="27"/>
      <c r="E194" s="27"/>
      <c r="F194" s="39"/>
      <c r="G194" s="27"/>
      <c r="H194" s="28"/>
    </row>
    <row r="195" spans="1:8" s="38" customFormat="1" ht="16" x14ac:dyDescent="0.2">
      <c r="A195" s="36"/>
      <c r="B195" s="36"/>
      <c r="C195" s="27"/>
      <c r="D195" s="27"/>
      <c r="E195" s="27"/>
      <c r="F195" s="39"/>
      <c r="G195" s="27"/>
      <c r="H195" s="28"/>
    </row>
    <row r="196" spans="1:8" s="38" customFormat="1" ht="16" x14ac:dyDescent="0.2">
      <c r="A196" s="36"/>
      <c r="B196" s="36"/>
      <c r="C196" s="27"/>
      <c r="D196" s="27"/>
      <c r="E196" s="27"/>
      <c r="F196" s="39"/>
      <c r="G196" s="27"/>
      <c r="H196" s="28"/>
    </row>
    <row r="197" spans="1:8" s="38" customFormat="1" ht="16" x14ac:dyDescent="0.2">
      <c r="A197" s="36"/>
      <c r="B197" s="36"/>
      <c r="C197" s="27"/>
      <c r="D197" s="27"/>
      <c r="E197" s="27"/>
      <c r="F197" s="39"/>
      <c r="G197" s="27"/>
      <c r="H197" s="28"/>
    </row>
    <row r="198" spans="1:8" s="38" customFormat="1" ht="16" x14ac:dyDescent="0.2">
      <c r="A198" s="36"/>
      <c r="B198" s="36"/>
      <c r="C198" s="27"/>
      <c r="D198" s="27"/>
      <c r="E198" s="27"/>
      <c r="F198" s="39"/>
      <c r="G198" s="27"/>
      <c r="H198" s="28"/>
    </row>
    <row r="199" spans="1:8" s="38" customFormat="1" ht="16" x14ac:dyDescent="0.2">
      <c r="A199" s="36"/>
      <c r="B199" s="36"/>
      <c r="C199" s="27"/>
      <c r="D199" s="27"/>
      <c r="E199" s="27"/>
      <c r="F199" s="39"/>
      <c r="G199" s="27"/>
      <c r="H199" s="28"/>
    </row>
    <row r="200" spans="1:8" s="38" customFormat="1" ht="16" x14ac:dyDescent="0.2">
      <c r="A200" s="36"/>
      <c r="B200" s="36"/>
      <c r="C200" s="27"/>
      <c r="D200" s="27"/>
      <c r="E200" s="27"/>
      <c r="F200" s="39"/>
      <c r="G200" s="27"/>
      <c r="H200" s="28"/>
    </row>
    <row r="201" spans="1:8" s="38" customFormat="1" ht="16" x14ac:dyDescent="0.2">
      <c r="A201" s="36"/>
      <c r="B201" s="36"/>
      <c r="C201" s="27"/>
      <c r="D201" s="27"/>
      <c r="E201" s="27"/>
      <c r="F201" s="39"/>
      <c r="G201" s="27"/>
      <c r="H201" s="28"/>
    </row>
    <row r="202" spans="1:8" s="38" customFormat="1" ht="16" x14ac:dyDescent="0.2">
      <c r="A202" s="36"/>
      <c r="B202" s="36"/>
      <c r="C202" s="27"/>
      <c r="D202" s="27"/>
      <c r="E202" s="27"/>
      <c r="F202" s="39"/>
      <c r="G202" s="27"/>
      <c r="H202" s="28"/>
    </row>
    <row r="203" spans="1:8" s="38" customFormat="1" ht="16" x14ac:dyDescent="0.2">
      <c r="A203" s="36"/>
      <c r="B203" s="36"/>
      <c r="C203" s="27"/>
      <c r="D203" s="27"/>
      <c r="E203" s="27"/>
      <c r="F203" s="39"/>
      <c r="G203" s="27"/>
      <c r="H203" s="28"/>
    </row>
    <row r="204" spans="1:8" s="38" customFormat="1" ht="16" x14ac:dyDescent="0.2">
      <c r="A204" s="36"/>
      <c r="B204" s="36"/>
      <c r="C204" s="27"/>
      <c r="D204" s="27"/>
      <c r="E204" s="27"/>
      <c r="F204" s="39"/>
      <c r="G204" s="27"/>
      <c r="H204" s="28"/>
    </row>
    <row r="205" spans="1:8" s="38" customFormat="1" ht="16" x14ac:dyDescent="0.2">
      <c r="A205" s="36"/>
      <c r="B205" s="36"/>
      <c r="C205" s="27"/>
      <c r="D205" s="27"/>
      <c r="E205" s="27"/>
      <c r="F205" s="39"/>
      <c r="G205" s="27"/>
      <c r="H205" s="28"/>
    </row>
    <row r="206" spans="1:8" s="38" customFormat="1" ht="16" x14ac:dyDescent="0.2">
      <c r="A206" s="36"/>
      <c r="B206" s="36"/>
      <c r="C206" s="27"/>
      <c r="D206" s="27"/>
      <c r="E206" s="27"/>
      <c r="F206" s="39"/>
      <c r="G206" s="27"/>
      <c r="H206" s="28"/>
    </row>
    <row r="207" spans="1:8" s="38" customFormat="1" ht="16" x14ac:dyDescent="0.2">
      <c r="A207" s="36"/>
      <c r="B207" s="36"/>
      <c r="C207" s="27"/>
      <c r="D207" s="27"/>
      <c r="E207" s="27"/>
      <c r="F207" s="39"/>
      <c r="G207" s="27"/>
      <c r="H207" s="28"/>
    </row>
    <row r="208" spans="1:8" s="38" customFormat="1" ht="16" x14ac:dyDescent="0.2">
      <c r="A208" s="36"/>
      <c r="B208" s="36"/>
      <c r="C208" s="27"/>
      <c r="D208" s="27"/>
      <c r="E208" s="27"/>
      <c r="F208" s="39"/>
      <c r="G208" s="27"/>
      <c r="H208" s="28"/>
    </row>
    <row r="209" spans="1:8" s="38" customFormat="1" ht="16" x14ac:dyDescent="0.2">
      <c r="A209" s="36"/>
      <c r="B209" s="36"/>
      <c r="C209" s="27"/>
      <c r="D209" s="27"/>
      <c r="E209" s="27"/>
      <c r="F209" s="39"/>
      <c r="G209" s="27"/>
      <c r="H209" s="28"/>
    </row>
    <row r="210" spans="1:8" s="38" customFormat="1" ht="16" x14ac:dyDescent="0.2">
      <c r="A210" s="36"/>
      <c r="B210" s="36"/>
      <c r="C210" s="27"/>
      <c r="D210" s="27"/>
      <c r="E210" s="27"/>
      <c r="F210" s="39"/>
      <c r="G210" s="27"/>
      <c r="H210" s="28"/>
    </row>
    <row r="211" spans="1:8" s="38" customFormat="1" ht="16" x14ac:dyDescent="0.2">
      <c r="A211" s="36"/>
      <c r="B211" s="36"/>
      <c r="C211" s="27"/>
      <c r="D211" s="27"/>
      <c r="E211" s="27"/>
      <c r="F211" s="39"/>
      <c r="G211" s="27"/>
      <c r="H211" s="28"/>
    </row>
    <row r="212" spans="1:8" s="38" customFormat="1" ht="16" x14ac:dyDescent="0.2">
      <c r="A212" s="36"/>
      <c r="B212" s="36"/>
      <c r="C212" s="27"/>
      <c r="D212" s="27"/>
      <c r="E212" s="27"/>
      <c r="F212" s="39"/>
      <c r="G212" s="27"/>
      <c r="H212" s="28"/>
    </row>
    <row r="213" spans="1:8" s="38" customFormat="1" ht="16" x14ac:dyDescent="0.2">
      <c r="A213" s="36"/>
      <c r="B213" s="36"/>
      <c r="C213" s="27"/>
      <c r="D213" s="27"/>
      <c r="E213" s="27"/>
      <c r="F213" s="39"/>
      <c r="G213" s="27"/>
      <c r="H213" s="28"/>
    </row>
    <row r="214" spans="1:8" s="38" customFormat="1" ht="16" x14ac:dyDescent="0.2">
      <c r="A214" s="36"/>
      <c r="B214" s="36"/>
      <c r="C214" s="27"/>
      <c r="D214" s="27"/>
      <c r="E214" s="27"/>
      <c r="F214" s="39"/>
      <c r="G214" s="27"/>
      <c r="H214" s="28"/>
    </row>
    <row r="215" spans="1:8" s="38" customFormat="1" ht="16" x14ac:dyDescent="0.2">
      <c r="A215" s="36"/>
      <c r="B215" s="36"/>
      <c r="C215" s="36"/>
      <c r="D215" s="27"/>
      <c r="E215" s="27"/>
      <c r="F215" s="39"/>
      <c r="G215" s="27"/>
      <c r="H215" s="28"/>
    </row>
    <row r="216" spans="1:8" s="38" customFormat="1" ht="16" x14ac:dyDescent="0.2">
      <c r="A216" s="36"/>
      <c r="B216" s="36"/>
      <c r="C216" s="36"/>
      <c r="D216" s="27"/>
      <c r="E216" s="27"/>
      <c r="F216" s="39"/>
      <c r="G216" s="27"/>
      <c r="H216" s="28"/>
    </row>
    <row r="217" spans="1:8" s="38" customFormat="1" ht="16" x14ac:dyDescent="0.2">
      <c r="A217" s="36"/>
      <c r="B217" s="36"/>
      <c r="C217" s="36"/>
      <c r="D217" s="27"/>
      <c r="E217" s="27"/>
      <c r="F217" s="39"/>
      <c r="G217" s="27"/>
      <c r="H217" s="28"/>
    </row>
    <row r="218" spans="1:8" s="38" customFormat="1" ht="16" x14ac:dyDescent="0.2">
      <c r="A218" s="36"/>
      <c r="B218" s="36"/>
      <c r="C218" s="27"/>
      <c r="D218" s="27"/>
      <c r="E218" s="27"/>
      <c r="F218" s="39"/>
      <c r="G218" s="27"/>
      <c r="H218" s="28"/>
    </row>
    <row r="219" spans="1:8" s="38" customFormat="1" ht="16" x14ac:dyDescent="0.2">
      <c r="A219" s="36"/>
      <c r="B219" s="36"/>
      <c r="C219" s="27"/>
      <c r="D219" s="27"/>
      <c r="E219" s="27"/>
      <c r="F219" s="39"/>
      <c r="G219" s="27"/>
      <c r="H219" s="28"/>
    </row>
    <row r="220" spans="1:8" s="38" customFormat="1" ht="16" x14ac:dyDescent="0.2">
      <c r="A220" s="36"/>
      <c r="B220" s="36"/>
      <c r="C220" s="27"/>
      <c r="D220" s="27"/>
      <c r="E220" s="27"/>
      <c r="F220" s="39"/>
      <c r="G220" s="27"/>
      <c r="H220" s="28"/>
    </row>
    <row r="221" spans="1:8" s="38" customFormat="1" ht="16" x14ac:dyDescent="0.2">
      <c r="A221" s="36"/>
      <c r="B221" s="36"/>
      <c r="C221" s="27"/>
      <c r="D221" s="27"/>
      <c r="E221" s="27"/>
      <c r="F221" s="39"/>
      <c r="G221" s="27"/>
      <c r="H221" s="28"/>
    </row>
    <row r="222" spans="1:8" s="38" customFormat="1" ht="16" x14ac:dyDescent="0.2">
      <c r="A222" s="36"/>
      <c r="B222" s="36"/>
      <c r="C222" s="27"/>
      <c r="D222" s="27"/>
      <c r="E222" s="27"/>
      <c r="F222" s="39"/>
      <c r="G222" s="27"/>
      <c r="H222" s="28"/>
    </row>
    <row r="223" spans="1:8" s="38" customFormat="1" ht="16" x14ac:dyDescent="0.2">
      <c r="A223" s="36"/>
      <c r="B223" s="36"/>
      <c r="C223" s="27"/>
      <c r="D223" s="27"/>
      <c r="E223" s="27"/>
      <c r="F223" s="39"/>
      <c r="G223" s="27"/>
      <c r="H223" s="28"/>
    </row>
    <row r="224" spans="1:8" s="38" customFormat="1" ht="16" x14ac:dyDescent="0.2">
      <c r="A224" s="36"/>
      <c r="B224" s="36"/>
      <c r="C224" s="27"/>
      <c r="D224" s="27"/>
      <c r="E224" s="27"/>
      <c r="F224" s="39"/>
      <c r="G224" s="27"/>
      <c r="H224" s="28"/>
    </row>
    <row r="225" spans="1:157" s="38" customFormat="1" ht="16" x14ac:dyDescent="0.2">
      <c r="A225" s="36"/>
      <c r="B225" s="36"/>
      <c r="C225" s="36"/>
      <c r="D225" s="27"/>
      <c r="E225" s="27"/>
      <c r="F225" s="39"/>
      <c r="G225" s="27"/>
      <c r="H225" s="28"/>
    </row>
    <row r="226" spans="1:157" s="38" customFormat="1" ht="16" x14ac:dyDescent="0.2">
      <c r="A226" s="36"/>
      <c r="B226" s="36"/>
      <c r="C226" s="27"/>
      <c r="D226" s="27"/>
      <c r="E226" s="27"/>
      <c r="F226" s="39"/>
      <c r="G226" s="27"/>
      <c r="H226" s="28"/>
    </row>
    <row r="227" spans="1:157" s="38" customFormat="1" ht="16" x14ac:dyDescent="0.2">
      <c r="A227" s="36"/>
      <c r="B227" s="36"/>
      <c r="C227" s="27"/>
      <c r="D227" s="27"/>
      <c r="E227" s="27"/>
      <c r="F227" s="39"/>
      <c r="G227" s="27"/>
      <c r="H227" s="28"/>
    </row>
    <row r="228" spans="1:157" s="38" customFormat="1" ht="16" x14ac:dyDescent="0.2">
      <c r="A228" s="36"/>
      <c r="B228" s="36"/>
      <c r="C228" s="36"/>
      <c r="D228" s="27"/>
      <c r="E228" s="27"/>
      <c r="F228" s="39"/>
      <c r="G228" s="27"/>
      <c r="H228" s="28"/>
    </row>
    <row r="229" spans="1:157" s="38" customFormat="1" ht="16" x14ac:dyDescent="0.2">
      <c r="A229" s="36"/>
      <c r="B229" s="36"/>
      <c r="C229" s="36"/>
      <c r="D229" s="27"/>
      <c r="E229" s="27"/>
      <c r="F229" s="39"/>
      <c r="G229" s="27"/>
      <c r="H229" s="28"/>
    </row>
    <row r="230" spans="1:157" s="38" customFormat="1" ht="16" x14ac:dyDescent="0.2">
      <c r="A230" s="36"/>
      <c r="B230" s="36"/>
      <c r="C230" s="36"/>
      <c r="D230" s="27"/>
      <c r="E230" s="27"/>
      <c r="F230" s="39"/>
      <c r="G230" s="27"/>
      <c r="H230" s="28"/>
    </row>
    <row r="231" spans="1:157" s="38" customFormat="1" ht="16" x14ac:dyDescent="0.2">
      <c r="A231" s="36"/>
      <c r="B231" s="36"/>
      <c r="C231" s="36"/>
      <c r="D231" s="27"/>
      <c r="E231" s="27"/>
      <c r="F231" s="39"/>
      <c r="G231" s="27"/>
      <c r="H231" s="28"/>
    </row>
    <row r="232" spans="1:157" s="38" customFormat="1" ht="16" x14ac:dyDescent="0.2">
      <c r="A232" s="36"/>
      <c r="B232" s="36"/>
      <c r="C232" s="27"/>
      <c r="D232" s="27"/>
      <c r="E232" s="27"/>
      <c r="F232" s="39"/>
      <c r="G232" s="27"/>
      <c r="H232" s="28"/>
    </row>
    <row r="233" spans="1:157" s="38" customFormat="1" ht="16" x14ac:dyDescent="0.2">
      <c r="A233" s="36"/>
      <c r="B233" s="36"/>
      <c r="C233" s="27"/>
      <c r="D233" s="27"/>
      <c r="E233" s="27"/>
      <c r="F233" s="39"/>
      <c r="G233" s="27"/>
      <c r="H233" s="28"/>
    </row>
    <row r="234" spans="1:157" s="38" customFormat="1" ht="16" x14ac:dyDescent="0.2">
      <c r="A234" s="36"/>
      <c r="B234" s="36"/>
      <c r="C234" s="27"/>
      <c r="D234" s="27"/>
      <c r="E234" s="27"/>
      <c r="F234" s="39"/>
      <c r="G234" s="27"/>
      <c r="H234" s="28"/>
    </row>
    <row r="235" spans="1:157" s="38" customFormat="1" ht="16" x14ac:dyDescent="0.2">
      <c r="A235" s="36"/>
      <c r="B235" s="36"/>
      <c r="C235" s="36"/>
      <c r="D235" s="27"/>
      <c r="E235" s="27"/>
      <c r="F235" s="39"/>
      <c r="G235" s="27"/>
      <c r="H235" s="28"/>
    </row>
    <row r="236" spans="1:157" ht="16" x14ac:dyDescent="0.2">
      <c r="A236" s="42"/>
      <c r="B236" s="43"/>
      <c r="C236" s="36"/>
      <c r="F236" s="39"/>
    </row>
    <row r="237" spans="1:157" ht="16" x14ac:dyDescent="0.2">
      <c r="A237" s="42"/>
      <c r="B237" s="43"/>
      <c r="C237" s="36"/>
      <c r="F237" s="39"/>
    </row>
    <row r="238" spans="1:157" ht="16" x14ac:dyDescent="0.2">
      <c r="A238" s="42"/>
      <c r="B238" s="43"/>
      <c r="C238" s="36"/>
      <c r="F238" s="39"/>
    </row>
    <row r="239" spans="1:157" ht="16" x14ac:dyDescent="0.2">
      <c r="A239" s="42"/>
      <c r="B239" s="43"/>
      <c r="F239" s="39"/>
    </row>
    <row r="240" spans="1:157" s="27" customFormat="1" ht="16" x14ac:dyDescent="0.2">
      <c r="A240" s="42"/>
      <c r="B240" s="43"/>
      <c r="C240" s="36"/>
      <c r="F240" s="39"/>
      <c r="H240" s="28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  <c r="AA240" s="29"/>
      <c r="AB240" s="29"/>
      <c r="AC240" s="29"/>
      <c r="AD240" s="29"/>
      <c r="AE240" s="29"/>
      <c r="AF240" s="29"/>
      <c r="AG240" s="29"/>
      <c r="AH240" s="29"/>
      <c r="AI240" s="29"/>
      <c r="AJ240" s="29"/>
      <c r="AK240" s="29"/>
      <c r="AL240" s="29"/>
      <c r="AM240" s="29"/>
      <c r="AN240" s="29"/>
      <c r="AO240" s="29"/>
      <c r="AP240" s="29"/>
      <c r="AQ240" s="29"/>
      <c r="AR240" s="29"/>
      <c r="AS240" s="29"/>
      <c r="AT240" s="29"/>
      <c r="AU240" s="29"/>
      <c r="AV240" s="29"/>
      <c r="AW240" s="29"/>
      <c r="AX240" s="29"/>
      <c r="AY240" s="29"/>
      <c r="AZ240" s="29"/>
      <c r="BA240" s="29"/>
      <c r="BB240" s="29"/>
      <c r="BC240" s="29"/>
      <c r="BD240" s="29"/>
      <c r="BE240" s="29"/>
      <c r="BF240" s="29"/>
      <c r="BG240" s="29"/>
      <c r="BH240" s="29"/>
      <c r="BI240" s="29"/>
      <c r="BJ240" s="29"/>
      <c r="BK240" s="29"/>
      <c r="BL240" s="29"/>
      <c r="BM240" s="29"/>
      <c r="BN240" s="29"/>
      <c r="BO240" s="29"/>
      <c r="BP240" s="29"/>
      <c r="BQ240" s="29"/>
      <c r="BR240" s="29"/>
      <c r="BS240" s="29"/>
      <c r="BT240" s="29"/>
      <c r="BU240" s="29"/>
      <c r="BV240" s="29"/>
      <c r="BW240" s="29"/>
      <c r="BX240" s="29"/>
      <c r="BY240" s="29"/>
      <c r="BZ240" s="29"/>
      <c r="CA240" s="29"/>
      <c r="CB240" s="29"/>
      <c r="CC240" s="29"/>
      <c r="CD240" s="29"/>
      <c r="CE240" s="29"/>
      <c r="CF240" s="29"/>
      <c r="CG240" s="29"/>
      <c r="CH240" s="29"/>
      <c r="CI240" s="29"/>
      <c r="CJ240" s="29"/>
      <c r="CK240" s="29"/>
      <c r="CL240" s="29"/>
      <c r="CM240" s="29"/>
      <c r="CN240" s="29"/>
      <c r="CO240" s="29"/>
      <c r="CP240" s="29"/>
      <c r="CQ240" s="29"/>
      <c r="CR240" s="29"/>
      <c r="CS240" s="29"/>
      <c r="CT240" s="29"/>
      <c r="CU240" s="29"/>
      <c r="CV240" s="29"/>
      <c r="CW240" s="29"/>
      <c r="CX240" s="29"/>
      <c r="CY240" s="29"/>
      <c r="CZ240" s="29"/>
      <c r="DA240" s="29"/>
      <c r="DB240" s="29"/>
      <c r="DC240" s="29"/>
      <c r="DD240" s="29"/>
      <c r="DE240" s="29"/>
      <c r="DF240" s="29"/>
      <c r="DG240" s="29"/>
      <c r="DH240" s="29"/>
      <c r="DI240" s="29"/>
      <c r="DJ240" s="29"/>
      <c r="DK240" s="29"/>
      <c r="DL240" s="29"/>
      <c r="DM240" s="29"/>
      <c r="DN240" s="29"/>
      <c r="DO240" s="29"/>
      <c r="DP240" s="29"/>
      <c r="DQ240" s="29"/>
      <c r="DR240" s="29"/>
      <c r="DS240" s="29"/>
      <c r="DT240" s="29"/>
      <c r="DU240" s="29"/>
      <c r="DV240" s="29"/>
      <c r="DW240" s="29"/>
      <c r="DX240" s="29"/>
      <c r="DY240" s="29"/>
      <c r="DZ240" s="29"/>
      <c r="EA240" s="29"/>
      <c r="EB240" s="29"/>
      <c r="EC240" s="29"/>
      <c r="ED240" s="29"/>
      <c r="EE240" s="29"/>
      <c r="EF240" s="29"/>
      <c r="EG240" s="29"/>
      <c r="EH240" s="29"/>
      <c r="EI240" s="29"/>
      <c r="EJ240" s="29"/>
      <c r="EK240" s="29"/>
      <c r="EL240" s="29"/>
      <c r="EM240" s="29"/>
      <c r="EN240" s="29"/>
      <c r="EO240" s="29"/>
      <c r="EP240" s="29"/>
      <c r="EQ240" s="29"/>
      <c r="ER240" s="29"/>
      <c r="ES240" s="29"/>
      <c r="ET240" s="29"/>
      <c r="EU240" s="29"/>
      <c r="EV240" s="29"/>
      <c r="EW240" s="29"/>
      <c r="EX240" s="29"/>
      <c r="EY240" s="29"/>
      <c r="EZ240" s="29"/>
      <c r="FA240" s="29"/>
    </row>
    <row r="241" spans="1:157" s="27" customFormat="1" ht="16" x14ac:dyDescent="0.2">
      <c r="A241" s="42"/>
      <c r="B241" s="43"/>
      <c r="C241" s="36"/>
      <c r="F241" s="39"/>
      <c r="H241" s="28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  <c r="AA241" s="29"/>
      <c r="AB241" s="29"/>
      <c r="AC241" s="29"/>
      <c r="AD241" s="29"/>
      <c r="AE241" s="29"/>
      <c r="AF241" s="29"/>
      <c r="AG241" s="29"/>
      <c r="AH241" s="29"/>
      <c r="AI241" s="29"/>
      <c r="AJ241" s="29"/>
      <c r="AK241" s="29"/>
      <c r="AL241" s="29"/>
      <c r="AM241" s="29"/>
      <c r="AN241" s="29"/>
      <c r="AO241" s="29"/>
      <c r="AP241" s="29"/>
      <c r="AQ241" s="29"/>
      <c r="AR241" s="29"/>
      <c r="AS241" s="29"/>
      <c r="AT241" s="29"/>
      <c r="AU241" s="29"/>
      <c r="AV241" s="29"/>
      <c r="AW241" s="29"/>
      <c r="AX241" s="29"/>
      <c r="AY241" s="29"/>
      <c r="AZ241" s="29"/>
      <c r="BA241" s="29"/>
      <c r="BB241" s="29"/>
      <c r="BC241" s="29"/>
      <c r="BD241" s="29"/>
      <c r="BE241" s="29"/>
      <c r="BF241" s="29"/>
      <c r="BG241" s="29"/>
      <c r="BH241" s="29"/>
      <c r="BI241" s="29"/>
      <c r="BJ241" s="29"/>
      <c r="BK241" s="29"/>
      <c r="BL241" s="29"/>
      <c r="BM241" s="29"/>
      <c r="BN241" s="29"/>
      <c r="BO241" s="29"/>
      <c r="BP241" s="29"/>
      <c r="BQ241" s="29"/>
      <c r="BR241" s="29"/>
      <c r="BS241" s="29"/>
      <c r="BT241" s="29"/>
      <c r="BU241" s="29"/>
      <c r="BV241" s="29"/>
      <c r="BW241" s="29"/>
      <c r="BX241" s="29"/>
      <c r="BY241" s="29"/>
      <c r="BZ241" s="29"/>
      <c r="CA241" s="29"/>
      <c r="CB241" s="29"/>
      <c r="CC241" s="29"/>
      <c r="CD241" s="29"/>
      <c r="CE241" s="29"/>
      <c r="CF241" s="29"/>
      <c r="CG241" s="29"/>
      <c r="CH241" s="29"/>
      <c r="CI241" s="29"/>
      <c r="CJ241" s="29"/>
      <c r="CK241" s="29"/>
      <c r="CL241" s="29"/>
      <c r="CM241" s="29"/>
      <c r="CN241" s="29"/>
      <c r="CO241" s="29"/>
      <c r="CP241" s="29"/>
      <c r="CQ241" s="29"/>
      <c r="CR241" s="29"/>
      <c r="CS241" s="29"/>
      <c r="CT241" s="29"/>
      <c r="CU241" s="29"/>
      <c r="CV241" s="29"/>
      <c r="CW241" s="29"/>
      <c r="CX241" s="29"/>
      <c r="CY241" s="29"/>
      <c r="CZ241" s="29"/>
      <c r="DA241" s="29"/>
      <c r="DB241" s="29"/>
      <c r="DC241" s="29"/>
      <c r="DD241" s="29"/>
      <c r="DE241" s="29"/>
      <c r="DF241" s="29"/>
      <c r="DG241" s="29"/>
      <c r="DH241" s="29"/>
      <c r="DI241" s="29"/>
      <c r="DJ241" s="29"/>
      <c r="DK241" s="29"/>
      <c r="DL241" s="29"/>
      <c r="DM241" s="29"/>
      <c r="DN241" s="29"/>
      <c r="DO241" s="29"/>
      <c r="DP241" s="29"/>
      <c r="DQ241" s="29"/>
      <c r="DR241" s="29"/>
      <c r="DS241" s="29"/>
      <c r="DT241" s="29"/>
      <c r="DU241" s="29"/>
      <c r="DV241" s="29"/>
      <c r="DW241" s="29"/>
      <c r="DX241" s="29"/>
      <c r="DY241" s="29"/>
      <c r="DZ241" s="29"/>
      <c r="EA241" s="29"/>
      <c r="EB241" s="29"/>
      <c r="EC241" s="29"/>
      <c r="ED241" s="29"/>
      <c r="EE241" s="29"/>
      <c r="EF241" s="29"/>
      <c r="EG241" s="29"/>
      <c r="EH241" s="29"/>
      <c r="EI241" s="29"/>
      <c r="EJ241" s="29"/>
      <c r="EK241" s="29"/>
      <c r="EL241" s="29"/>
      <c r="EM241" s="29"/>
      <c r="EN241" s="29"/>
      <c r="EO241" s="29"/>
      <c r="EP241" s="29"/>
      <c r="EQ241" s="29"/>
      <c r="ER241" s="29"/>
      <c r="ES241" s="29"/>
      <c r="ET241" s="29"/>
      <c r="EU241" s="29"/>
      <c r="EV241" s="29"/>
      <c r="EW241" s="29"/>
      <c r="EX241" s="29"/>
      <c r="EY241" s="29"/>
      <c r="EZ241" s="29"/>
      <c r="FA241" s="29"/>
    </row>
    <row r="242" spans="1:157" s="27" customFormat="1" ht="16" x14ac:dyDescent="0.2">
      <c r="A242" s="42"/>
      <c r="B242" s="43"/>
      <c r="C242" s="36"/>
      <c r="F242" s="39"/>
      <c r="H242" s="28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  <c r="AA242" s="29"/>
      <c r="AB242" s="29"/>
      <c r="AC242" s="29"/>
      <c r="AD242" s="29"/>
      <c r="AE242" s="29"/>
      <c r="AF242" s="29"/>
      <c r="AG242" s="29"/>
      <c r="AH242" s="29"/>
      <c r="AI242" s="29"/>
      <c r="AJ242" s="29"/>
      <c r="AK242" s="29"/>
      <c r="AL242" s="29"/>
      <c r="AM242" s="29"/>
      <c r="AN242" s="29"/>
      <c r="AO242" s="29"/>
      <c r="AP242" s="29"/>
      <c r="AQ242" s="29"/>
      <c r="AR242" s="29"/>
      <c r="AS242" s="29"/>
      <c r="AT242" s="29"/>
      <c r="AU242" s="29"/>
      <c r="AV242" s="29"/>
      <c r="AW242" s="29"/>
      <c r="AX242" s="29"/>
      <c r="AY242" s="29"/>
      <c r="AZ242" s="29"/>
      <c r="BA242" s="29"/>
      <c r="BB242" s="29"/>
      <c r="BC242" s="29"/>
      <c r="BD242" s="29"/>
      <c r="BE242" s="29"/>
      <c r="BF242" s="29"/>
      <c r="BG242" s="29"/>
      <c r="BH242" s="29"/>
      <c r="BI242" s="29"/>
      <c r="BJ242" s="29"/>
      <c r="BK242" s="29"/>
      <c r="BL242" s="29"/>
      <c r="BM242" s="29"/>
      <c r="BN242" s="29"/>
      <c r="BO242" s="29"/>
      <c r="BP242" s="29"/>
      <c r="BQ242" s="29"/>
      <c r="BR242" s="29"/>
      <c r="BS242" s="29"/>
      <c r="BT242" s="29"/>
      <c r="BU242" s="29"/>
      <c r="BV242" s="29"/>
      <c r="BW242" s="29"/>
      <c r="BX242" s="29"/>
      <c r="BY242" s="29"/>
      <c r="BZ242" s="29"/>
      <c r="CA242" s="29"/>
      <c r="CB242" s="29"/>
      <c r="CC242" s="29"/>
      <c r="CD242" s="29"/>
      <c r="CE242" s="29"/>
      <c r="CF242" s="29"/>
      <c r="CG242" s="29"/>
      <c r="CH242" s="29"/>
      <c r="CI242" s="29"/>
      <c r="CJ242" s="29"/>
      <c r="CK242" s="29"/>
      <c r="CL242" s="29"/>
      <c r="CM242" s="29"/>
      <c r="CN242" s="29"/>
      <c r="CO242" s="29"/>
      <c r="CP242" s="29"/>
      <c r="CQ242" s="29"/>
      <c r="CR242" s="29"/>
      <c r="CS242" s="29"/>
      <c r="CT242" s="29"/>
      <c r="CU242" s="29"/>
      <c r="CV242" s="29"/>
      <c r="CW242" s="29"/>
      <c r="CX242" s="29"/>
      <c r="CY242" s="29"/>
      <c r="CZ242" s="29"/>
      <c r="DA242" s="29"/>
      <c r="DB242" s="29"/>
      <c r="DC242" s="29"/>
      <c r="DD242" s="29"/>
      <c r="DE242" s="29"/>
      <c r="DF242" s="29"/>
      <c r="DG242" s="29"/>
      <c r="DH242" s="29"/>
      <c r="DI242" s="29"/>
      <c r="DJ242" s="29"/>
      <c r="DK242" s="29"/>
      <c r="DL242" s="29"/>
      <c r="DM242" s="29"/>
      <c r="DN242" s="29"/>
      <c r="DO242" s="29"/>
      <c r="DP242" s="29"/>
      <c r="DQ242" s="29"/>
      <c r="DR242" s="29"/>
      <c r="DS242" s="29"/>
      <c r="DT242" s="29"/>
      <c r="DU242" s="29"/>
      <c r="DV242" s="29"/>
      <c r="DW242" s="29"/>
      <c r="DX242" s="29"/>
      <c r="DY242" s="29"/>
      <c r="DZ242" s="29"/>
      <c r="EA242" s="29"/>
      <c r="EB242" s="29"/>
      <c r="EC242" s="29"/>
      <c r="ED242" s="29"/>
      <c r="EE242" s="29"/>
      <c r="EF242" s="29"/>
      <c r="EG242" s="29"/>
      <c r="EH242" s="29"/>
      <c r="EI242" s="29"/>
      <c r="EJ242" s="29"/>
      <c r="EK242" s="29"/>
      <c r="EL242" s="29"/>
      <c r="EM242" s="29"/>
      <c r="EN242" s="29"/>
      <c r="EO242" s="29"/>
      <c r="EP242" s="29"/>
      <c r="EQ242" s="29"/>
      <c r="ER242" s="29"/>
      <c r="ES242" s="29"/>
      <c r="ET242" s="29"/>
      <c r="EU242" s="29"/>
      <c r="EV242" s="29"/>
      <c r="EW242" s="29"/>
      <c r="EX242" s="29"/>
      <c r="EY242" s="29"/>
      <c r="EZ242" s="29"/>
      <c r="FA242" s="29"/>
    </row>
    <row r="243" spans="1:157" s="27" customFormat="1" ht="16" x14ac:dyDescent="0.2">
      <c r="A243" s="42"/>
      <c r="B243" s="43"/>
      <c r="C243" s="36"/>
      <c r="F243" s="39"/>
      <c r="H243" s="28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  <c r="AA243" s="29"/>
      <c r="AB243" s="29"/>
      <c r="AC243" s="29"/>
      <c r="AD243" s="29"/>
      <c r="AE243" s="29"/>
      <c r="AF243" s="29"/>
      <c r="AG243" s="29"/>
      <c r="AH243" s="29"/>
      <c r="AI243" s="29"/>
      <c r="AJ243" s="29"/>
      <c r="AK243" s="29"/>
      <c r="AL243" s="29"/>
      <c r="AM243" s="29"/>
      <c r="AN243" s="29"/>
      <c r="AO243" s="29"/>
      <c r="AP243" s="29"/>
      <c r="AQ243" s="29"/>
      <c r="AR243" s="29"/>
      <c r="AS243" s="29"/>
      <c r="AT243" s="29"/>
      <c r="AU243" s="29"/>
      <c r="AV243" s="29"/>
      <c r="AW243" s="29"/>
      <c r="AX243" s="29"/>
      <c r="AY243" s="29"/>
      <c r="AZ243" s="29"/>
      <c r="BA243" s="29"/>
      <c r="BB243" s="29"/>
      <c r="BC243" s="29"/>
      <c r="BD243" s="29"/>
      <c r="BE243" s="29"/>
      <c r="BF243" s="29"/>
      <c r="BG243" s="29"/>
      <c r="BH243" s="29"/>
      <c r="BI243" s="29"/>
      <c r="BJ243" s="29"/>
      <c r="BK243" s="29"/>
      <c r="BL243" s="29"/>
      <c r="BM243" s="29"/>
      <c r="BN243" s="29"/>
      <c r="BO243" s="29"/>
      <c r="BP243" s="29"/>
      <c r="BQ243" s="29"/>
      <c r="BR243" s="29"/>
      <c r="BS243" s="29"/>
      <c r="BT243" s="29"/>
      <c r="BU243" s="29"/>
      <c r="BV243" s="29"/>
      <c r="BW243" s="29"/>
      <c r="BX243" s="29"/>
      <c r="BY243" s="29"/>
      <c r="BZ243" s="29"/>
      <c r="CA243" s="29"/>
      <c r="CB243" s="29"/>
      <c r="CC243" s="29"/>
      <c r="CD243" s="29"/>
      <c r="CE243" s="29"/>
      <c r="CF243" s="29"/>
      <c r="CG243" s="29"/>
      <c r="CH243" s="29"/>
      <c r="CI243" s="29"/>
      <c r="CJ243" s="29"/>
      <c r="CK243" s="29"/>
      <c r="CL243" s="29"/>
      <c r="CM243" s="29"/>
      <c r="CN243" s="29"/>
      <c r="CO243" s="29"/>
      <c r="CP243" s="29"/>
      <c r="CQ243" s="29"/>
      <c r="CR243" s="29"/>
      <c r="CS243" s="29"/>
      <c r="CT243" s="29"/>
      <c r="CU243" s="29"/>
      <c r="CV243" s="29"/>
      <c r="CW243" s="29"/>
      <c r="CX243" s="29"/>
      <c r="CY243" s="29"/>
      <c r="CZ243" s="29"/>
      <c r="DA243" s="29"/>
      <c r="DB243" s="29"/>
      <c r="DC243" s="29"/>
      <c r="DD243" s="29"/>
      <c r="DE243" s="29"/>
      <c r="DF243" s="29"/>
      <c r="DG243" s="29"/>
      <c r="DH243" s="29"/>
      <c r="DI243" s="29"/>
      <c r="DJ243" s="29"/>
      <c r="DK243" s="29"/>
      <c r="DL243" s="29"/>
      <c r="DM243" s="29"/>
      <c r="DN243" s="29"/>
      <c r="DO243" s="29"/>
      <c r="DP243" s="29"/>
      <c r="DQ243" s="29"/>
      <c r="DR243" s="29"/>
      <c r="DS243" s="29"/>
      <c r="DT243" s="29"/>
      <c r="DU243" s="29"/>
      <c r="DV243" s="29"/>
      <c r="DW243" s="29"/>
      <c r="DX243" s="29"/>
      <c r="DY243" s="29"/>
      <c r="DZ243" s="29"/>
      <c r="EA243" s="29"/>
      <c r="EB243" s="29"/>
      <c r="EC243" s="29"/>
      <c r="ED243" s="29"/>
      <c r="EE243" s="29"/>
      <c r="EF243" s="29"/>
      <c r="EG243" s="29"/>
      <c r="EH243" s="29"/>
      <c r="EI243" s="29"/>
      <c r="EJ243" s="29"/>
      <c r="EK243" s="29"/>
      <c r="EL243" s="29"/>
      <c r="EM243" s="29"/>
      <c r="EN243" s="29"/>
      <c r="EO243" s="29"/>
      <c r="EP243" s="29"/>
      <c r="EQ243" s="29"/>
      <c r="ER243" s="29"/>
      <c r="ES243" s="29"/>
      <c r="ET243" s="29"/>
      <c r="EU243" s="29"/>
      <c r="EV243" s="29"/>
      <c r="EW243" s="29"/>
      <c r="EX243" s="29"/>
      <c r="EY243" s="29"/>
      <c r="EZ243" s="29"/>
      <c r="FA243" s="29"/>
    </row>
    <row r="244" spans="1:157" s="27" customFormat="1" ht="16" x14ac:dyDescent="0.2">
      <c r="A244" s="42"/>
      <c r="B244" s="43"/>
      <c r="C244" s="36"/>
      <c r="F244" s="39"/>
      <c r="H244" s="28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  <c r="AA244" s="29"/>
      <c r="AB244" s="29"/>
      <c r="AC244" s="29"/>
      <c r="AD244" s="29"/>
      <c r="AE244" s="29"/>
      <c r="AF244" s="29"/>
      <c r="AG244" s="29"/>
      <c r="AH244" s="29"/>
      <c r="AI244" s="29"/>
      <c r="AJ244" s="29"/>
      <c r="AK244" s="29"/>
      <c r="AL244" s="29"/>
      <c r="AM244" s="29"/>
      <c r="AN244" s="29"/>
      <c r="AO244" s="29"/>
      <c r="AP244" s="29"/>
      <c r="AQ244" s="29"/>
      <c r="AR244" s="29"/>
      <c r="AS244" s="29"/>
      <c r="AT244" s="29"/>
      <c r="AU244" s="29"/>
      <c r="AV244" s="29"/>
      <c r="AW244" s="29"/>
      <c r="AX244" s="29"/>
      <c r="AY244" s="29"/>
      <c r="AZ244" s="29"/>
      <c r="BA244" s="29"/>
      <c r="BB244" s="29"/>
      <c r="BC244" s="29"/>
      <c r="BD244" s="29"/>
      <c r="BE244" s="29"/>
      <c r="BF244" s="29"/>
      <c r="BG244" s="29"/>
      <c r="BH244" s="29"/>
      <c r="BI244" s="29"/>
      <c r="BJ244" s="29"/>
      <c r="BK244" s="29"/>
      <c r="BL244" s="29"/>
      <c r="BM244" s="29"/>
      <c r="BN244" s="29"/>
      <c r="BO244" s="29"/>
      <c r="BP244" s="29"/>
      <c r="BQ244" s="29"/>
      <c r="BR244" s="29"/>
      <c r="BS244" s="29"/>
      <c r="BT244" s="29"/>
      <c r="BU244" s="29"/>
      <c r="BV244" s="29"/>
      <c r="BW244" s="29"/>
      <c r="BX244" s="29"/>
      <c r="BY244" s="29"/>
      <c r="BZ244" s="29"/>
      <c r="CA244" s="29"/>
      <c r="CB244" s="29"/>
      <c r="CC244" s="29"/>
      <c r="CD244" s="29"/>
      <c r="CE244" s="29"/>
      <c r="CF244" s="29"/>
      <c r="CG244" s="29"/>
      <c r="CH244" s="29"/>
      <c r="CI244" s="29"/>
      <c r="CJ244" s="29"/>
      <c r="CK244" s="29"/>
      <c r="CL244" s="29"/>
      <c r="CM244" s="29"/>
      <c r="CN244" s="29"/>
      <c r="CO244" s="29"/>
      <c r="CP244" s="29"/>
      <c r="CQ244" s="29"/>
      <c r="CR244" s="29"/>
      <c r="CS244" s="29"/>
      <c r="CT244" s="29"/>
      <c r="CU244" s="29"/>
      <c r="CV244" s="29"/>
      <c r="CW244" s="29"/>
      <c r="CX244" s="29"/>
      <c r="CY244" s="29"/>
      <c r="CZ244" s="29"/>
      <c r="DA244" s="29"/>
      <c r="DB244" s="29"/>
      <c r="DC244" s="29"/>
      <c r="DD244" s="29"/>
      <c r="DE244" s="29"/>
      <c r="DF244" s="29"/>
      <c r="DG244" s="29"/>
      <c r="DH244" s="29"/>
      <c r="DI244" s="29"/>
      <c r="DJ244" s="29"/>
      <c r="DK244" s="29"/>
      <c r="DL244" s="29"/>
      <c r="DM244" s="29"/>
      <c r="DN244" s="29"/>
      <c r="DO244" s="29"/>
      <c r="DP244" s="29"/>
      <c r="DQ244" s="29"/>
      <c r="DR244" s="29"/>
      <c r="DS244" s="29"/>
      <c r="DT244" s="29"/>
      <c r="DU244" s="29"/>
      <c r="DV244" s="29"/>
      <c r="DW244" s="29"/>
      <c r="DX244" s="29"/>
      <c r="DY244" s="29"/>
      <c r="DZ244" s="29"/>
      <c r="EA244" s="29"/>
      <c r="EB244" s="29"/>
      <c r="EC244" s="29"/>
      <c r="ED244" s="29"/>
      <c r="EE244" s="29"/>
      <c r="EF244" s="29"/>
      <c r="EG244" s="29"/>
      <c r="EH244" s="29"/>
      <c r="EI244" s="29"/>
      <c r="EJ244" s="29"/>
      <c r="EK244" s="29"/>
      <c r="EL244" s="29"/>
      <c r="EM244" s="29"/>
      <c r="EN244" s="29"/>
      <c r="EO244" s="29"/>
      <c r="EP244" s="29"/>
      <c r="EQ244" s="29"/>
      <c r="ER244" s="29"/>
      <c r="ES244" s="29"/>
      <c r="ET244" s="29"/>
      <c r="EU244" s="29"/>
      <c r="EV244" s="29"/>
      <c r="EW244" s="29"/>
      <c r="EX244" s="29"/>
      <c r="EY244" s="29"/>
      <c r="EZ244" s="29"/>
      <c r="FA244" s="29"/>
    </row>
    <row r="245" spans="1:157" s="27" customFormat="1" ht="16" x14ac:dyDescent="0.2">
      <c r="A245" s="42"/>
      <c r="B245" s="43"/>
      <c r="C245" s="36"/>
      <c r="F245" s="39"/>
      <c r="H245" s="28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  <c r="AA245" s="29"/>
      <c r="AB245" s="29"/>
      <c r="AC245" s="29"/>
      <c r="AD245" s="29"/>
      <c r="AE245" s="29"/>
      <c r="AF245" s="29"/>
      <c r="AG245" s="29"/>
      <c r="AH245" s="29"/>
      <c r="AI245" s="29"/>
      <c r="AJ245" s="29"/>
      <c r="AK245" s="29"/>
      <c r="AL245" s="29"/>
      <c r="AM245" s="29"/>
      <c r="AN245" s="29"/>
      <c r="AO245" s="29"/>
      <c r="AP245" s="29"/>
      <c r="AQ245" s="29"/>
      <c r="AR245" s="29"/>
      <c r="AS245" s="29"/>
      <c r="AT245" s="29"/>
      <c r="AU245" s="29"/>
      <c r="AV245" s="29"/>
      <c r="AW245" s="29"/>
      <c r="AX245" s="29"/>
      <c r="AY245" s="29"/>
      <c r="AZ245" s="29"/>
      <c r="BA245" s="29"/>
      <c r="BB245" s="29"/>
      <c r="BC245" s="29"/>
      <c r="BD245" s="29"/>
      <c r="BE245" s="29"/>
      <c r="BF245" s="29"/>
      <c r="BG245" s="29"/>
      <c r="BH245" s="29"/>
      <c r="BI245" s="29"/>
      <c r="BJ245" s="29"/>
      <c r="BK245" s="29"/>
      <c r="BL245" s="29"/>
      <c r="BM245" s="29"/>
      <c r="BN245" s="29"/>
      <c r="BO245" s="29"/>
      <c r="BP245" s="29"/>
      <c r="BQ245" s="29"/>
      <c r="BR245" s="29"/>
      <c r="BS245" s="29"/>
      <c r="BT245" s="29"/>
      <c r="BU245" s="29"/>
      <c r="BV245" s="29"/>
      <c r="BW245" s="29"/>
      <c r="BX245" s="29"/>
      <c r="BY245" s="29"/>
      <c r="BZ245" s="29"/>
      <c r="CA245" s="29"/>
      <c r="CB245" s="29"/>
      <c r="CC245" s="29"/>
      <c r="CD245" s="29"/>
      <c r="CE245" s="29"/>
      <c r="CF245" s="29"/>
      <c r="CG245" s="29"/>
      <c r="CH245" s="29"/>
      <c r="CI245" s="29"/>
      <c r="CJ245" s="29"/>
      <c r="CK245" s="29"/>
      <c r="CL245" s="29"/>
      <c r="CM245" s="29"/>
      <c r="CN245" s="29"/>
      <c r="CO245" s="29"/>
      <c r="CP245" s="29"/>
      <c r="CQ245" s="29"/>
      <c r="CR245" s="29"/>
      <c r="CS245" s="29"/>
      <c r="CT245" s="29"/>
      <c r="CU245" s="29"/>
      <c r="CV245" s="29"/>
      <c r="CW245" s="29"/>
      <c r="CX245" s="29"/>
      <c r="CY245" s="29"/>
      <c r="CZ245" s="29"/>
      <c r="DA245" s="29"/>
      <c r="DB245" s="29"/>
      <c r="DC245" s="29"/>
      <c r="DD245" s="29"/>
      <c r="DE245" s="29"/>
      <c r="DF245" s="29"/>
      <c r="DG245" s="29"/>
      <c r="DH245" s="29"/>
      <c r="DI245" s="29"/>
      <c r="DJ245" s="29"/>
      <c r="DK245" s="29"/>
      <c r="DL245" s="29"/>
      <c r="DM245" s="29"/>
      <c r="DN245" s="29"/>
      <c r="DO245" s="29"/>
      <c r="DP245" s="29"/>
      <c r="DQ245" s="29"/>
      <c r="DR245" s="29"/>
      <c r="DS245" s="29"/>
      <c r="DT245" s="29"/>
      <c r="DU245" s="29"/>
      <c r="DV245" s="29"/>
      <c r="DW245" s="29"/>
      <c r="DX245" s="29"/>
      <c r="DY245" s="29"/>
      <c r="DZ245" s="29"/>
      <c r="EA245" s="29"/>
      <c r="EB245" s="29"/>
      <c r="EC245" s="29"/>
      <c r="ED245" s="29"/>
      <c r="EE245" s="29"/>
      <c r="EF245" s="29"/>
      <c r="EG245" s="29"/>
      <c r="EH245" s="29"/>
      <c r="EI245" s="29"/>
      <c r="EJ245" s="29"/>
      <c r="EK245" s="29"/>
      <c r="EL245" s="29"/>
      <c r="EM245" s="29"/>
      <c r="EN245" s="29"/>
      <c r="EO245" s="29"/>
      <c r="EP245" s="29"/>
      <c r="EQ245" s="29"/>
      <c r="ER245" s="29"/>
      <c r="ES245" s="29"/>
      <c r="ET245" s="29"/>
      <c r="EU245" s="29"/>
      <c r="EV245" s="29"/>
      <c r="EW245" s="29"/>
      <c r="EX245" s="29"/>
      <c r="EY245" s="29"/>
      <c r="EZ245" s="29"/>
      <c r="FA245" s="29"/>
    </row>
    <row r="246" spans="1:157" s="27" customFormat="1" ht="16" x14ac:dyDescent="0.2">
      <c r="A246" s="42"/>
      <c r="B246" s="43"/>
      <c r="F246" s="39"/>
      <c r="H246" s="28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  <c r="AA246" s="29"/>
      <c r="AB246" s="29"/>
      <c r="AC246" s="29"/>
      <c r="AD246" s="29"/>
      <c r="AE246" s="29"/>
      <c r="AF246" s="29"/>
      <c r="AG246" s="29"/>
      <c r="AH246" s="29"/>
      <c r="AI246" s="29"/>
      <c r="AJ246" s="29"/>
      <c r="AK246" s="29"/>
      <c r="AL246" s="29"/>
      <c r="AM246" s="29"/>
      <c r="AN246" s="29"/>
      <c r="AO246" s="29"/>
      <c r="AP246" s="29"/>
      <c r="AQ246" s="29"/>
      <c r="AR246" s="29"/>
      <c r="AS246" s="29"/>
      <c r="AT246" s="29"/>
      <c r="AU246" s="29"/>
      <c r="AV246" s="29"/>
      <c r="AW246" s="29"/>
      <c r="AX246" s="29"/>
      <c r="AY246" s="29"/>
      <c r="AZ246" s="29"/>
      <c r="BA246" s="29"/>
      <c r="BB246" s="29"/>
      <c r="BC246" s="29"/>
      <c r="BD246" s="29"/>
      <c r="BE246" s="29"/>
      <c r="BF246" s="29"/>
      <c r="BG246" s="29"/>
      <c r="BH246" s="29"/>
      <c r="BI246" s="29"/>
      <c r="BJ246" s="29"/>
      <c r="BK246" s="29"/>
      <c r="BL246" s="29"/>
      <c r="BM246" s="29"/>
      <c r="BN246" s="29"/>
      <c r="BO246" s="29"/>
      <c r="BP246" s="29"/>
      <c r="BQ246" s="29"/>
      <c r="BR246" s="29"/>
      <c r="BS246" s="29"/>
      <c r="BT246" s="29"/>
      <c r="BU246" s="29"/>
      <c r="BV246" s="29"/>
      <c r="BW246" s="29"/>
      <c r="BX246" s="29"/>
      <c r="BY246" s="29"/>
      <c r="BZ246" s="29"/>
      <c r="CA246" s="29"/>
      <c r="CB246" s="29"/>
      <c r="CC246" s="29"/>
      <c r="CD246" s="29"/>
      <c r="CE246" s="29"/>
      <c r="CF246" s="29"/>
      <c r="CG246" s="29"/>
      <c r="CH246" s="29"/>
      <c r="CI246" s="29"/>
      <c r="CJ246" s="29"/>
      <c r="CK246" s="29"/>
      <c r="CL246" s="29"/>
      <c r="CM246" s="29"/>
      <c r="CN246" s="29"/>
      <c r="CO246" s="29"/>
      <c r="CP246" s="29"/>
      <c r="CQ246" s="29"/>
      <c r="CR246" s="29"/>
      <c r="CS246" s="29"/>
      <c r="CT246" s="29"/>
      <c r="CU246" s="29"/>
      <c r="CV246" s="29"/>
      <c r="CW246" s="29"/>
      <c r="CX246" s="29"/>
      <c r="CY246" s="29"/>
      <c r="CZ246" s="29"/>
      <c r="DA246" s="29"/>
      <c r="DB246" s="29"/>
      <c r="DC246" s="29"/>
      <c r="DD246" s="29"/>
      <c r="DE246" s="29"/>
      <c r="DF246" s="29"/>
      <c r="DG246" s="29"/>
      <c r="DH246" s="29"/>
      <c r="DI246" s="29"/>
      <c r="DJ246" s="29"/>
      <c r="DK246" s="29"/>
      <c r="DL246" s="29"/>
      <c r="DM246" s="29"/>
      <c r="DN246" s="29"/>
      <c r="DO246" s="29"/>
      <c r="DP246" s="29"/>
      <c r="DQ246" s="29"/>
      <c r="DR246" s="29"/>
      <c r="DS246" s="29"/>
      <c r="DT246" s="29"/>
      <c r="DU246" s="29"/>
      <c r="DV246" s="29"/>
      <c r="DW246" s="29"/>
      <c r="DX246" s="29"/>
      <c r="DY246" s="29"/>
      <c r="DZ246" s="29"/>
      <c r="EA246" s="29"/>
      <c r="EB246" s="29"/>
      <c r="EC246" s="29"/>
      <c r="ED246" s="29"/>
      <c r="EE246" s="29"/>
      <c r="EF246" s="29"/>
      <c r="EG246" s="29"/>
      <c r="EH246" s="29"/>
      <c r="EI246" s="29"/>
      <c r="EJ246" s="29"/>
      <c r="EK246" s="29"/>
      <c r="EL246" s="29"/>
      <c r="EM246" s="29"/>
      <c r="EN246" s="29"/>
      <c r="EO246" s="29"/>
      <c r="EP246" s="29"/>
      <c r="EQ246" s="29"/>
      <c r="ER246" s="29"/>
      <c r="ES246" s="29"/>
      <c r="ET246" s="29"/>
      <c r="EU246" s="29"/>
      <c r="EV246" s="29"/>
      <c r="EW246" s="29"/>
      <c r="EX246" s="29"/>
      <c r="EY246" s="29"/>
      <c r="EZ246" s="29"/>
      <c r="FA246" s="29"/>
    </row>
    <row r="247" spans="1:157" s="27" customFormat="1" ht="16" x14ac:dyDescent="0.2">
      <c r="A247" s="42"/>
      <c r="B247" s="43"/>
      <c r="F247" s="39"/>
      <c r="H247" s="28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  <c r="AA247" s="29"/>
      <c r="AB247" s="29"/>
      <c r="AC247" s="29"/>
      <c r="AD247" s="29"/>
      <c r="AE247" s="29"/>
      <c r="AF247" s="29"/>
      <c r="AG247" s="29"/>
      <c r="AH247" s="29"/>
      <c r="AI247" s="29"/>
      <c r="AJ247" s="29"/>
      <c r="AK247" s="29"/>
      <c r="AL247" s="29"/>
      <c r="AM247" s="29"/>
      <c r="AN247" s="29"/>
      <c r="AO247" s="29"/>
      <c r="AP247" s="29"/>
      <c r="AQ247" s="29"/>
      <c r="AR247" s="29"/>
      <c r="AS247" s="29"/>
      <c r="AT247" s="29"/>
      <c r="AU247" s="29"/>
      <c r="AV247" s="29"/>
      <c r="AW247" s="29"/>
      <c r="AX247" s="29"/>
      <c r="AY247" s="29"/>
      <c r="AZ247" s="29"/>
      <c r="BA247" s="29"/>
      <c r="BB247" s="29"/>
      <c r="BC247" s="29"/>
      <c r="BD247" s="29"/>
      <c r="BE247" s="29"/>
      <c r="BF247" s="29"/>
      <c r="BG247" s="29"/>
      <c r="BH247" s="29"/>
      <c r="BI247" s="29"/>
      <c r="BJ247" s="29"/>
      <c r="BK247" s="29"/>
      <c r="BL247" s="29"/>
      <c r="BM247" s="29"/>
      <c r="BN247" s="29"/>
      <c r="BO247" s="29"/>
      <c r="BP247" s="29"/>
      <c r="BQ247" s="29"/>
      <c r="BR247" s="29"/>
      <c r="BS247" s="29"/>
      <c r="BT247" s="29"/>
      <c r="BU247" s="29"/>
      <c r="BV247" s="29"/>
      <c r="BW247" s="29"/>
      <c r="BX247" s="29"/>
      <c r="BY247" s="29"/>
      <c r="BZ247" s="29"/>
      <c r="CA247" s="29"/>
      <c r="CB247" s="29"/>
      <c r="CC247" s="29"/>
      <c r="CD247" s="29"/>
      <c r="CE247" s="29"/>
      <c r="CF247" s="29"/>
      <c r="CG247" s="29"/>
      <c r="CH247" s="29"/>
      <c r="CI247" s="29"/>
      <c r="CJ247" s="29"/>
      <c r="CK247" s="29"/>
      <c r="CL247" s="29"/>
      <c r="CM247" s="29"/>
      <c r="CN247" s="29"/>
      <c r="CO247" s="29"/>
      <c r="CP247" s="29"/>
      <c r="CQ247" s="29"/>
      <c r="CR247" s="29"/>
      <c r="CS247" s="29"/>
      <c r="CT247" s="29"/>
      <c r="CU247" s="29"/>
      <c r="CV247" s="29"/>
      <c r="CW247" s="29"/>
      <c r="CX247" s="29"/>
      <c r="CY247" s="29"/>
      <c r="CZ247" s="29"/>
      <c r="DA247" s="29"/>
      <c r="DB247" s="29"/>
      <c r="DC247" s="29"/>
      <c r="DD247" s="29"/>
      <c r="DE247" s="29"/>
      <c r="DF247" s="29"/>
      <c r="DG247" s="29"/>
      <c r="DH247" s="29"/>
      <c r="DI247" s="29"/>
      <c r="DJ247" s="29"/>
      <c r="DK247" s="29"/>
      <c r="DL247" s="29"/>
      <c r="DM247" s="29"/>
      <c r="DN247" s="29"/>
      <c r="DO247" s="29"/>
      <c r="DP247" s="29"/>
      <c r="DQ247" s="29"/>
      <c r="DR247" s="29"/>
      <c r="DS247" s="29"/>
      <c r="DT247" s="29"/>
      <c r="DU247" s="29"/>
      <c r="DV247" s="29"/>
      <c r="DW247" s="29"/>
      <c r="DX247" s="29"/>
      <c r="DY247" s="29"/>
      <c r="DZ247" s="29"/>
      <c r="EA247" s="29"/>
      <c r="EB247" s="29"/>
      <c r="EC247" s="29"/>
      <c r="ED247" s="29"/>
      <c r="EE247" s="29"/>
      <c r="EF247" s="29"/>
      <c r="EG247" s="29"/>
      <c r="EH247" s="29"/>
      <c r="EI247" s="29"/>
      <c r="EJ247" s="29"/>
      <c r="EK247" s="29"/>
      <c r="EL247" s="29"/>
      <c r="EM247" s="29"/>
      <c r="EN247" s="29"/>
      <c r="EO247" s="29"/>
      <c r="EP247" s="29"/>
      <c r="EQ247" s="29"/>
      <c r="ER247" s="29"/>
      <c r="ES247" s="29"/>
      <c r="ET247" s="29"/>
      <c r="EU247" s="29"/>
      <c r="EV247" s="29"/>
      <c r="EW247" s="29"/>
      <c r="EX247" s="29"/>
      <c r="EY247" s="29"/>
      <c r="EZ247" s="29"/>
      <c r="FA247" s="29"/>
    </row>
    <row r="248" spans="1:157" s="27" customFormat="1" ht="16" x14ac:dyDescent="0.2">
      <c r="A248" s="42"/>
      <c r="B248" s="43"/>
      <c r="F248" s="39"/>
      <c r="H248" s="28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  <c r="AA248" s="29"/>
      <c r="AB248" s="29"/>
      <c r="AC248" s="29"/>
      <c r="AD248" s="29"/>
      <c r="AE248" s="29"/>
      <c r="AF248" s="29"/>
      <c r="AG248" s="29"/>
      <c r="AH248" s="29"/>
      <c r="AI248" s="29"/>
      <c r="AJ248" s="29"/>
      <c r="AK248" s="29"/>
      <c r="AL248" s="29"/>
      <c r="AM248" s="29"/>
      <c r="AN248" s="29"/>
      <c r="AO248" s="29"/>
      <c r="AP248" s="29"/>
      <c r="AQ248" s="29"/>
      <c r="AR248" s="29"/>
      <c r="AS248" s="29"/>
      <c r="AT248" s="29"/>
      <c r="AU248" s="29"/>
      <c r="AV248" s="29"/>
      <c r="AW248" s="29"/>
      <c r="AX248" s="29"/>
      <c r="AY248" s="29"/>
      <c r="AZ248" s="29"/>
      <c r="BA248" s="29"/>
      <c r="BB248" s="29"/>
      <c r="BC248" s="29"/>
      <c r="BD248" s="29"/>
      <c r="BE248" s="29"/>
      <c r="BF248" s="29"/>
      <c r="BG248" s="29"/>
      <c r="BH248" s="29"/>
      <c r="BI248" s="29"/>
      <c r="BJ248" s="29"/>
      <c r="BK248" s="29"/>
      <c r="BL248" s="29"/>
      <c r="BM248" s="29"/>
      <c r="BN248" s="29"/>
      <c r="BO248" s="29"/>
      <c r="BP248" s="29"/>
      <c r="BQ248" s="29"/>
      <c r="BR248" s="29"/>
      <c r="BS248" s="29"/>
      <c r="BT248" s="29"/>
      <c r="BU248" s="29"/>
      <c r="BV248" s="29"/>
      <c r="BW248" s="29"/>
      <c r="BX248" s="29"/>
      <c r="BY248" s="29"/>
      <c r="BZ248" s="29"/>
      <c r="CA248" s="29"/>
      <c r="CB248" s="29"/>
      <c r="CC248" s="29"/>
      <c r="CD248" s="29"/>
      <c r="CE248" s="29"/>
      <c r="CF248" s="29"/>
      <c r="CG248" s="29"/>
      <c r="CH248" s="29"/>
      <c r="CI248" s="29"/>
      <c r="CJ248" s="29"/>
      <c r="CK248" s="29"/>
      <c r="CL248" s="29"/>
      <c r="CM248" s="29"/>
      <c r="CN248" s="29"/>
      <c r="CO248" s="29"/>
      <c r="CP248" s="29"/>
      <c r="CQ248" s="29"/>
      <c r="CR248" s="29"/>
      <c r="CS248" s="29"/>
      <c r="CT248" s="29"/>
      <c r="CU248" s="29"/>
      <c r="CV248" s="29"/>
      <c r="CW248" s="29"/>
      <c r="CX248" s="29"/>
      <c r="CY248" s="29"/>
      <c r="CZ248" s="29"/>
      <c r="DA248" s="29"/>
      <c r="DB248" s="29"/>
      <c r="DC248" s="29"/>
      <c r="DD248" s="29"/>
      <c r="DE248" s="29"/>
      <c r="DF248" s="29"/>
      <c r="DG248" s="29"/>
      <c r="DH248" s="29"/>
      <c r="DI248" s="29"/>
      <c r="DJ248" s="29"/>
      <c r="DK248" s="29"/>
      <c r="DL248" s="29"/>
      <c r="DM248" s="29"/>
      <c r="DN248" s="29"/>
      <c r="DO248" s="29"/>
      <c r="DP248" s="29"/>
      <c r="DQ248" s="29"/>
      <c r="DR248" s="29"/>
      <c r="DS248" s="29"/>
      <c r="DT248" s="29"/>
      <c r="DU248" s="29"/>
      <c r="DV248" s="29"/>
      <c r="DW248" s="29"/>
      <c r="DX248" s="29"/>
      <c r="DY248" s="29"/>
      <c r="DZ248" s="29"/>
      <c r="EA248" s="29"/>
      <c r="EB248" s="29"/>
      <c r="EC248" s="29"/>
      <c r="ED248" s="29"/>
      <c r="EE248" s="29"/>
      <c r="EF248" s="29"/>
      <c r="EG248" s="29"/>
      <c r="EH248" s="29"/>
      <c r="EI248" s="29"/>
      <c r="EJ248" s="29"/>
      <c r="EK248" s="29"/>
      <c r="EL248" s="29"/>
      <c r="EM248" s="29"/>
      <c r="EN248" s="29"/>
      <c r="EO248" s="29"/>
      <c r="EP248" s="29"/>
      <c r="EQ248" s="29"/>
      <c r="ER248" s="29"/>
      <c r="ES248" s="29"/>
      <c r="ET248" s="29"/>
      <c r="EU248" s="29"/>
      <c r="EV248" s="29"/>
      <c r="EW248" s="29"/>
      <c r="EX248" s="29"/>
      <c r="EY248" s="29"/>
      <c r="EZ248" s="29"/>
      <c r="FA248" s="29"/>
    </row>
    <row r="249" spans="1:157" s="27" customFormat="1" ht="16" x14ac:dyDescent="0.2">
      <c r="A249" s="42"/>
      <c r="B249" s="43"/>
      <c r="F249" s="39"/>
      <c r="H249" s="28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  <c r="AA249" s="29"/>
      <c r="AB249" s="29"/>
      <c r="AC249" s="29"/>
      <c r="AD249" s="29"/>
      <c r="AE249" s="29"/>
      <c r="AF249" s="29"/>
      <c r="AG249" s="29"/>
      <c r="AH249" s="29"/>
      <c r="AI249" s="29"/>
      <c r="AJ249" s="29"/>
      <c r="AK249" s="29"/>
      <c r="AL249" s="29"/>
      <c r="AM249" s="29"/>
      <c r="AN249" s="29"/>
      <c r="AO249" s="29"/>
      <c r="AP249" s="29"/>
      <c r="AQ249" s="29"/>
      <c r="AR249" s="29"/>
      <c r="AS249" s="29"/>
      <c r="AT249" s="29"/>
      <c r="AU249" s="29"/>
      <c r="AV249" s="29"/>
      <c r="AW249" s="29"/>
      <c r="AX249" s="29"/>
      <c r="AY249" s="29"/>
      <c r="AZ249" s="29"/>
      <c r="BA249" s="29"/>
      <c r="BB249" s="29"/>
      <c r="BC249" s="29"/>
      <c r="BD249" s="29"/>
      <c r="BE249" s="29"/>
      <c r="BF249" s="29"/>
      <c r="BG249" s="29"/>
      <c r="BH249" s="29"/>
      <c r="BI249" s="29"/>
      <c r="BJ249" s="29"/>
      <c r="BK249" s="29"/>
      <c r="BL249" s="29"/>
      <c r="BM249" s="29"/>
      <c r="BN249" s="29"/>
      <c r="BO249" s="29"/>
      <c r="BP249" s="29"/>
      <c r="BQ249" s="29"/>
      <c r="BR249" s="29"/>
      <c r="BS249" s="29"/>
      <c r="BT249" s="29"/>
      <c r="BU249" s="29"/>
      <c r="BV249" s="29"/>
      <c r="BW249" s="29"/>
      <c r="BX249" s="29"/>
      <c r="BY249" s="29"/>
      <c r="BZ249" s="29"/>
      <c r="CA249" s="29"/>
      <c r="CB249" s="29"/>
      <c r="CC249" s="29"/>
      <c r="CD249" s="29"/>
      <c r="CE249" s="29"/>
      <c r="CF249" s="29"/>
      <c r="CG249" s="29"/>
      <c r="CH249" s="29"/>
      <c r="CI249" s="29"/>
      <c r="CJ249" s="29"/>
      <c r="CK249" s="29"/>
      <c r="CL249" s="29"/>
      <c r="CM249" s="29"/>
      <c r="CN249" s="29"/>
      <c r="CO249" s="29"/>
      <c r="CP249" s="29"/>
      <c r="CQ249" s="29"/>
      <c r="CR249" s="29"/>
      <c r="CS249" s="29"/>
      <c r="CT249" s="29"/>
      <c r="CU249" s="29"/>
      <c r="CV249" s="29"/>
      <c r="CW249" s="29"/>
      <c r="CX249" s="29"/>
      <c r="CY249" s="29"/>
      <c r="CZ249" s="29"/>
      <c r="DA249" s="29"/>
      <c r="DB249" s="29"/>
      <c r="DC249" s="29"/>
      <c r="DD249" s="29"/>
      <c r="DE249" s="29"/>
      <c r="DF249" s="29"/>
      <c r="DG249" s="29"/>
      <c r="DH249" s="29"/>
      <c r="DI249" s="29"/>
      <c r="DJ249" s="29"/>
      <c r="DK249" s="29"/>
      <c r="DL249" s="29"/>
      <c r="DM249" s="29"/>
      <c r="DN249" s="29"/>
      <c r="DO249" s="29"/>
      <c r="DP249" s="29"/>
      <c r="DQ249" s="29"/>
      <c r="DR249" s="29"/>
      <c r="DS249" s="29"/>
      <c r="DT249" s="29"/>
      <c r="DU249" s="29"/>
      <c r="DV249" s="29"/>
      <c r="DW249" s="29"/>
      <c r="DX249" s="29"/>
      <c r="DY249" s="29"/>
      <c r="DZ249" s="29"/>
      <c r="EA249" s="29"/>
      <c r="EB249" s="29"/>
      <c r="EC249" s="29"/>
      <c r="ED249" s="29"/>
      <c r="EE249" s="29"/>
      <c r="EF249" s="29"/>
      <c r="EG249" s="29"/>
      <c r="EH249" s="29"/>
      <c r="EI249" s="29"/>
      <c r="EJ249" s="29"/>
      <c r="EK249" s="29"/>
      <c r="EL249" s="29"/>
      <c r="EM249" s="29"/>
      <c r="EN249" s="29"/>
      <c r="EO249" s="29"/>
      <c r="EP249" s="29"/>
      <c r="EQ249" s="29"/>
      <c r="ER249" s="29"/>
      <c r="ES249" s="29"/>
      <c r="ET249" s="29"/>
      <c r="EU249" s="29"/>
      <c r="EV249" s="29"/>
      <c r="EW249" s="29"/>
      <c r="EX249" s="29"/>
      <c r="EY249" s="29"/>
      <c r="EZ249" s="29"/>
      <c r="FA249" s="29"/>
    </row>
    <row r="250" spans="1:157" s="27" customFormat="1" ht="16" x14ac:dyDescent="0.2">
      <c r="A250" s="42"/>
      <c r="B250" s="43"/>
      <c r="F250" s="39"/>
      <c r="H250" s="28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  <c r="AA250" s="29"/>
      <c r="AB250" s="29"/>
      <c r="AC250" s="29"/>
      <c r="AD250" s="29"/>
      <c r="AE250" s="29"/>
      <c r="AF250" s="29"/>
      <c r="AG250" s="29"/>
      <c r="AH250" s="29"/>
      <c r="AI250" s="29"/>
      <c r="AJ250" s="29"/>
      <c r="AK250" s="29"/>
      <c r="AL250" s="29"/>
      <c r="AM250" s="29"/>
      <c r="AN250" s="29"/>
      <c r="AO250" s="29"/>
      <c r="AP250" s="29"/>
      <c r="AQ250" s="29"/>
      <c r="AR250" s="29"/>
      <c r="AS250" s="29"/>
      <c r="AT250" s="29"/>
      <c r="AU250" s="29"/>
      <c r="AV250" s="29"/>
      <c r="AW250" s="29"/>
      <c r="AX250" s="29"/>
      <c r="AY250" s="29"/>
      <c r="AZ250" s="29"/>
      <c r="BA250" s="29"/>
      <c r="BB250" s="29"/>
      <c r="BC250" s="29"/>
      <c r="BD250" s="29"/>
      <c r="BE250" s="29"/>
      <c r="BF250" s="29"/>
      <c r="BG250" s="29"/>
      <c r="BH250" s="29"/>
      <c r="BI250" s="29"/>
      <c r="BJ250" s="29"/>
      <c r="BK250" s="29"/>
      <c r="BL250" s="29"/>
      <c r="BM250" s="29"/>
      <c r="BN250" s="29"/>
      <c r="BO250" s="29"/>
      <c r="BP250" s="29"/>
      <c r="BQ250" s="29"/>
      <c r="BR250" s="29"/>
      <c r="BS250" s="29"/>
      <c r="BT250" s="29"/>
      <c r="BU250" s="29"/>
      <c r="BV250" s="29"/>
      <c r="BW250" s="29"/>
      <c r="BX250" s="29"/>
      <c r="BY250" s="29"/>
      <c r="BZ250" s="29"/>
      <c r="CA250" s="29"/>
      <c r="CB250" s="29"/>
      <c r="CC250" s="29"/>
      <c r="CD250" s="29"/>
      <c r="CE250" s="29"/>
      <c r="CF250" s="29"/>
      <c r="CG250" s="29"/>
      <c r="CH250" s="29"/>
      <c r="CI250" s="29"/>
      <c r="CJ250" s="29"/>
      <c r="CK250" s="29"/>
      <c r="CL250" s="29"/>
      <c r="CM250" s="29"/>
      <c r="CN250" s="29"/>
      <c r="CO250" s="29"/>
      <c r="CP250" s="29"/>
      <c r="CQ250" s="29"/>
      <c r="CR250" s="29"/>
      <c r="CS250" s="29"/>
      <c r="CT250" s="29"/>
      <c r="CU250" s="29"/>
      <c r="CV250" s="29"/>
      <c r="CW250" s="29"/>
      <c r="CX250" s="29"/>
      <c r="CY250" s="29"/>
      <c r="CZ250" s="29"/>
      <c r="DA250" s="29"/>
      <c r="DB250" s="29"/>
      <c r="DC250" s="29"/>
      <c r="DD250" s="29"/>
      <c r="DE250" s="29"/>
      <c r="DF250" s="29"/>
      <c r="DG250" s="29"/>
      <c r="DH250" s="29"/>
      <c r="DI250" s="29"/>
      <c r="DJ250" s="29"/>
      <c r="DK250" s="29"/>
      <c r="DL250" s="29"/>
      <c r="DM250" s="29"/>
      <c r="DN250" s="29"/>
      <c r="DO250" s="29"/>
      <c r="DP250" s="29"/>
      <c r="DQ250" s="29"/>
      <c r="DR250" s="29"/>
      <c r="DS250" s="29"/>
      <c r="DT250" s="29"/>
      <c r="DU250" s="29"/>
      <c r="DV250" s="29"/>
      <c r="DW250" s="29"/>
      <c r="DX250" s="29"/>
      <c r="DY250" s="29"/>
      <c r="DZ250" s="29"/>
      <c r="EA250" s="29"/>
      <c r="EB250" s="29"/>
      <c r="EC250" s="29"/>
      <c r="ED250" s="29"/>
      <c r="EE250" s="29"/>
      <c r="EF250" s="29"/>
      <c r="EG250" s="29"/>
      <c r="EH250" s="29"/>
      <c r="EI250" s="29"/>
      <c r="EJ250" s="29"/>
      <c r="EK250" s="29"/>
      <c r="EL250" s="29"/>
      <c r="EM250" s="29"/>
      <c r="EN250" s="29"/>
      <c r="EO250" s="29"/>
      <c r="EP250" s="29"/>
      <c r="EQ250" s="29"/>
      <c r="ER250" s="29"/>
      <c r="ES250" s="29"/>
      <c r="ET250" s="29"/>
      <c r="EU250" s="29"/>
      <c r="EV250" s="29"/>
      <c r="EW250" s="29"/>
      <c r="EX250" s="29"/>
      <c r="EY250" s="29"/>
      <c r="EZ250" s="29"/>
      <c r="FA250" s="29"/>
    </row>
    <row r="251" spans="1:157" s="27" customFormat="1" ht="16" x14ac:dyDescent="0.2">
      <c r="A251" s="42"/>
      <c r="B251" s="43"/>
      <c r="F251" s="39"/>
      <c r="H251" s="28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  <c r="AA251" s="29"/>
      <c r="AB251" s="29"/>
      <c r="AC251" s="29"/>
      <c r="AD251" s="29"/>
      <c r="AE251" s="29"/>
      <c r="AF251" s="29"/>
      <c r="AG251" s="29"/>
      <c r="AH251" s="29"/>
      <c r="AI251" s="29"/>
      <c r="AJ251" s="29"/>
      <c r="AK251" s="29"/>
      <c r="AL251" s="29"/>
      <c r="AM251" s="29"/>
      <c r="AN251" s="29"/>
      <c r="AO251" s="29"/>
      <c r="AP251" s="29"/>
      <c r="AQ251" s="29"/>
      <c r="AR251" s="29"/>
      <c r="AS251" s="29"/>
      <c r="AT251" s="29"/>
      <c r="AU251" s="29"/>
      <c r="AV251" s="29"/>
      <c r="AW251" s="29"/>
      <c r="AX251" s="29"/>
      <c r="AY251" s="29"/>
      <c r="AZ251" s="29"/>
      <c r="BA251" s="29"/>
      <c r="BB251" s="29"/>
      <c r="BC251" s="29"/>
      <c r="BD251" s="29"/>
      <c r="BE251" s="29"/>
      <c r="BF251" s="29"/>
      <c r="BG251" s="29"/>
      <c r="BH251" s="29"/>
      <c r="BI251" s="29"/>
      <c r="BJ251" s="29"/>
      <c r="BK251" s="29"/>
      <c r="BL251" s="29"/>
      <c r="BM251" s="29"/>
      <c r="BN251" s="29"/>
      <c r="BO251" s="29"/>
      <c r="BP251" s="29"/>
      <c r="BQ251" s="29"/>
      <c r="BR251" s="29"/>
      <c r="BS251" s="29"/>
      <c r="BT251" s="29"/>
      <c r="BU251" s="29"/>
      <c r="BV251" s="29"/>
      <c r="BW251" s="29"/>
      <c r="BX251" s="29"/>
      <c r="BY251" s="29"/>
      <c r="BZ251" s="29"/>
      <c r="CA251" s="29"/>
      <c r="CB251" s="29"/>
      <c r="CC251" s="29"/>
      <c r="CD251" s="29"/>
      <c r="CE251" s="29"/>
      <c r="CF251" s="29"/>
      <c r="CG251" s="29"/>
      <c r="CH251" s="29"/>
      <c r="CI251" s="29"/>
      <c r="CJ251" s="29"/>
      <c r="CK251" s="29"/>
      <c r="CL251" s="29"/>
      <c r="CM251" s="29"/>
      <c r="CN251" s="29"/>
      <c r="CO251" s="29"/>
      <c r="CP251" s="29"/>
      <c r="CQ251" s="29"/>
      <c r="CR251" s="29"/>
      <c r="CS251" s="29"/>
      <c r="CT251" s="29"/>
      <c r="CU251" s="29"/>
      <c r="CV251" s="29"/>
      <c r="CW251" s="29"/>
      <c r="CX251" s="29"/>
      <c r="CY251" s="29"/>
      <c r="CZ251" s="29"/>
      <c r="DA251" s="29"/>
      <c r="DB251" s="29"/>
      <c r="DC251" s="29"/>
      <c r="DD251" s="29"/>
      <c r="DE251" s="29"/>
      <c r="DF251" s="29"/>
      <c r="DG251" s="29"/>
      <c r="DH251" s="29"/>
      <c r="DI251" s="29"/>
      <c r="DJ251" s="29"/>
      <c r="DK251" s="29"/>
      <c r="DL251" s="29"/>
      <c r="DM251" s="29"/>
      <c r="DN251" s="29"/>
      <c r="DO251" s="29"/>
      <c r="DP251" s="29"/>
      <c r="DQ251" s="29"/>
      <c r="DR251" s="29"/>
      <c r="DS251" s="29"/>
      <c r="DT251" s="29"/>
      <c r="DU251" s="29"/>
      <c r="DV251" s="29"/>
      <c r="DW251" s="29"/>
      <c r="DX251" s="29"/>
      <c r="DY251" s="29"/>
      <c r="DZ251" s="29"/>
      <c r="EA251" s="29"/>
      <c r="EB251" s="29"/>
      <c r="EC251" s="29"/>
      <c r="ED251" s="29"/>
      <c r="EE251" s="29"/>
      <c r="EF251" s="29"/>
      <c r="EG251" s="29"/>
      <c r="EH251" s="29"/>
      <c r="EI251" s="29"/>
      <c r="EJ251" s="29"/>
      <c r="EK251" s="29"/>
      <c r="EL251" s="29"/>
      <c r="EM251" s="29"/>
      <c r="EN251" s="29"/>
      <c r="EO251" s="29"/>
      <c r="EP251" s="29"/>
      <c r="EQ251" s="29"/>
      <c r="ER251" s="29"/>
      <c r="ES251" s="29"/>
      <c r="ET251" s="29"/>
      <c r="EU251" s="29"/>
      <c r="EV251" s="29"/>
      <c r="EW251" s="29"/>
      <c r="EX251" s="29"/>
      <c r="EY251" s="29"/>
      <c r="EZ251" s="29"/>
      <c r="FA251" s="29"/>
    </row>
    <row r="252" spans="1:157" s="27" customFormat="1" ht="16" x14ac:dyDescent="0.2">
      <c r="A252" s="42"/>
      <c r="B252" s="43"/>
      <c r="F252" s="39"/>
      <c r="H252" s="28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  <c r="AA252" s="29"/>
      <c r="AB252" s="29"/>
      <c r="AC252" s="29"/>
      <c r="AD252" s="29"/>
      <c r="AE252" s="29"/>
      <c r="AF252" s="29"/>
      <c r="AG252" s="29"/>
      <c r="AH252" s="29"/>
      <c r="AI252" s="29"/>
      <c r="AJ252" s="29"/>
      <c r="AK252" s="29"/>
      <c r="AL252" s="29"/>
      <c r="AM252" s="29"/>
      <c r="AN252" s="29"/>
      <c r="AO252" s="29"/>
      <c r="AP252" s="29"/>
      <c r="AQ252" s="29"/>
      <c r="AR252" s="29"/>
      <c r="AS252" s="29"/>
      <c r="AT252" s="29"/>
      <c r="AU252" s="29"/>
      <c r="AV252" s="29"/>
      <c r="AW252" s="29"/>
      <c r="AX252" s="29"/>
      <c r="AY252" s="29"/>
      <c r="AZ252" s="29"/>
      <c r="BA252" s="29"/>
      <c r="BB252" s="29"/>
      <c r="BC252" s="29"/>
      <c r="BD252" s="29"/>
      <c r="BE252" s="29"/>
      <c r="BF252" s="29"/>
      <c r="BG252" s="29"/>
      <c r="BH252" s="29"/>
      <c r="BI252" s="29"/>
      <c r="BJ252" s="29"/>
      <c r="BK252" s="29"/>
      <c r="BL252" s="29"/>
      <c r="BM252" s="29"/>
      <c r="BN252" s="29"/>
      <c r="BO252" s="29"/>
      <c r="BP252" s="29"/>
      <c r="BQ252" s="29"/>
      <c r="BR252" s="29"/>
      <c r="BS252" s="29"/>
      <c r="BT252" s="29"/>
      <c r="BU252" s="29"/>
      <c r="BV252" s="29"/>
      <c r="BW252" s="29"/>
      <c r="BX252" s="29"/>
      <c r="BY252" s="29"/>
      <c r="BZ252" s="29"/>
      <c r="CA252" s="29"/>
      <c r="CB252" s="29"/>
      <c r="CC252" s="29"/>
      <c r="CD252" s="29"/>
      <c r="CE252" s="29"/>
      <c r="CF252" s="29"/>
      <c r="CG252" s="29"/>
      <c r="CH252" s="29"/>
      <c r="CI252" s="29"/>
      <c r="CJ252" s="29"/>
      <c r="CK252" s="29"/>
      <c r="CL252" s="29"/>
      <c r="CM252" s="29"/>
      <c r="CN252" s="29"/>
      <c r="CO252" s="29"/>
      <c r="CP252" s="29"/>
      <c r="CQ252" s="29"/>
      <c r="CR252" s="29"/>
      <c r="CS252" s="29"/>
      <c r="CT252" s="29"/>
      <c r="CU252" s="29"/>
      <c r="CV252" s="29"/>
      <c r="CW252" s="29"/>
      <c r="CX252" s="29"/>
      <c r="CY252" s="29"/>
      <c r="CZ252" s="29"/>
      <c r="DA252" s="29"/>
      <c r="DB252" s="29"/>
      <c r="DC252" s="29"/>
      <c r="DD252" s="29"/>
      <c r="DE252" s="29"/>
      <c r="DF252" s="29"/>
      <c r="DG252" s="29"/>
      <c r="DH252" s="29"/>
      <c r="DI252" s="29"/>
      <c r="DJ252" s="29"/>
      <c r="DK252" s="29"/>
      <c r="DL252" s="29"/>
      <c r="DM252" s="29"/>
      <c r="DN252" s="29"/>
      <c r="DO252" s="29"/>
      <c r="DP252" s="29"/>
      <c r="DQ252" s="29"/>
      <c r="DR252" s="29"/>
      <c r="DS252" s="29"/>
      <c r="DT252" s="29"/>
      <c r="DU252" s="29"/>
      <c r="DV252" s="29"/>
      <c r="DW252" s="29"/>
      <c r="DX252" s="29"/>
      <c r="DY252" s="29"/>
      <c r="DZ252" s="29"/>
      <c r="EA252" s="29"/>
      <c r="EB252" s="29"/>
      <c r="EC252" s="29"/>
      <c r="ED252" s="29"/>
      <c r="EE252" s="29"/>
      <c r="EF252" s="29"/>
      <c r="EG252" s="29"/>
      <c r="EH252" s="29"/>
      <c r="EI252" s="29"/>
      <c r="EJ252" s="29"/>
      <c r="EK252" s="29"/>
      <c r="EL252" s="29"/>
      <c r="EM252" s="29"/>
      <c r="EN252" s="29"/>
      <c r="EO252" s="29"/>
      <c r="EP252" s="29"/>
      <c r="EQ252" s="29"/>
      <c r="ER252" s="29"/>
      <c r="ES252" s="29"/>
      <c r="ET252" s="29"/>
      <c r="EU252" s="29"/>
      <c r="EV252" s="29"/>
      <c r="EW252" s="29"/>
      <c r="EX252" s="29"/>
      <c r="EY252" s="29"/>
      <c r="EZ252" s="29"/>
      <c r="FA252" s="29"/>
    </row>
    <row r="253" spans="1:157" s="27" customFormat="1" ht="16" x14ac:dyDescent="0.2">
      <c r="A253" s="42"/>
      <c r="B253" s="43"/>
      <c r="F253" s="39"/>
      <c r="H253" s="28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  <c r="AA253" s="29"/>
      <c r="AB253" s="29"/>
      <c r="AC253" s="29"/>
      <c r="AD253" s="29"/>
      <c r="AE253" s="29"/>
      <c r="AF253" s="29"/>
      <c r="AG253" s="29"/>
      <c r="AH253" s="29"/>
      <c r="AI253" s="29"/>
      <c r="AJ253" s="29"/>
      <c r="AK253" s="29"/>
      <c r="AL253" s="29"/>
      <c r="AM253" s="29"/>
      <c r="AN253" s="29"/>
      <c r="AO253" s="29"/>
      <c r="AP253" s="29"/>
      <c r="AQ253" s="29"/>
      <c r="AR253" s="29"/>
      <c r="AS253" s="29"/>
      <c r="AT253" s="29"/>
      <c r="AU253" s="29"/>
      <c r="AV253" s="29"/>
      <c r="AW253" s="29"/>
      <c r="AX253" s="29"/>
      <c r="AY253" s="29"/>
      <c r="AZ253" s="29"/>
      <c r="BA253" s="29"/>
      <c r="BB253" s="29"/>
      <c r="BC253" s="29"/>
      <c r="BD253" s="29"/>
      <c r="BE253" s="29"/>
      <c r="BF253" s="29"/>
      <c r="BG253" s="29"/>
      <c r="BH253" s="29"/>
      <c r="BI253" s="29"/>
      <c r="BJ253" s="29"/>
      <c r="BK253" s="29"/>
      <c r="BL253" s="29"/>
      <c r="BM253" s="29"/>
      <c r="BN253" s="29"/>
      <c r="BO253" s="29"/>
      <c r="BP253" s="29"/>
      <c r="BQ253" s="29"/>
      <c r="BR253" s="29"/>
      <c r="BS253" s="29"/>
      <c r="BT253" s="29"/>
      <c r="BU253" s="29"/>
      <c r="BV253" s="29"/>
      <c r="BW253" s="29"/>
      <c r="BX253" s="29"/>
      <c r="BY253" s="29"/>
      <c r="BZ253" s="29"/>
      <c r="CA253" s="29"/>
      <c r="CB253" s="29"/>
      <c r="CC253" s="29"/>
      <c r="CD253" s="29"/>
      <c r="CE253" s="29"/>
      <c r="CF253" s="29"/>
      <c r="CG253" s="29"/>
      <c r="CH253" s="29"/>
      <c r="CI253" s="29"/>
      <c r="CJ253" s="29"/>
      <c r="CK253" s="29"/>
      <c r="CL253" s="29"/>
      <c r="CM253" s="29"/>
      <c r="CN253" s="29"/>
      <c r="CO253" s="29"/>
      <c r="CP253" s="29"/>
      <c r="CQ253" s="29"/>
      <c r="CR253" s="29"/>
      <c r="CS253" s="29"/>
      <c r="CT253" s="29"/>
      <c r="CU253" s="29"/>
      <c r="CV253" s="29"/>
      <c r="CW253" s="29"/>
      <c r="CX253" s="29"/>
      <c r="CY253" s="29"/>
      <c r="CZ253" s="29"/>
      <c r="DA253" s="29"/>
      <c r="DB253" s="29"/>
      <c r="DC253" s="29"/>
      <c r="DD253" s="29"/>
      <c r="DE253" s="29"/>
      <c r="DF253" s="29"/>
      <c r="DG253" s="29"/>
      <c r="DH253" s="29"/>
      <c r="DI253" s="29"/>
      <c r="DJ253" s="29"/>
      <c r="DK253" s="29"/>
      <c r="DL253" s="29"/>
      <c r="DM253" s="29"/>
      <c r="DN253" s="29"/>
      <c r="DO253" s="29"/>
      <c r="DP253" s="29"/>
      <c r="DQ253" s="29"/>
      <c r="DR253" s="29"/>
      <c r="DS253" s="29"/>
      <c r="DT253" s="29"/>
      <c r="DU253" s="29"/>
      <c r="DV253" s="29"/>
      <c r="DW253" s="29"/>
      <c r="DX253" s="29"/>
      <c r="DY253" s="29"/>
      <c r="DZ253" s="29"/>
      <c r="EA253" s="29"/>
      <c r="EB253" s="29"/>
      <c r="EC253" s="29"/>
      <c r="ED253" s="29"/>
      <c r="EE253" s="29"/>
      <c r="EF253" s="29"/>
      <c r="EG253" s="29"/>
      <c r="EH253" s="29"/>
      <c r="EI253" s="29"/>
      <c r="EJ253" s="29"/>
      <c r="EK253" s="29"/>
      <c r="EL253" s="29"/>
      <c r="EM253" s="29"/>
      <c r="EN253" s="29"/>
      <c r="EO253" s="29"/>
      <c r="EP253" s="29"/>
      <c r="EQ253" s="29"/>
      <c r="ER253" s="29"/>
      <c r="ES253" s="29"/>
      <c r="ET253" s="29"/>
      <c r="EU253" s="29"/>
      <c r="EV253" s="29"/>
      <c r="EW253" s="29"/>
      <c r="EX253" s="29"/>
      <c r="EY253" s="29"/>
      <c r="EZ253" s="29"/>
      <c r="FA253" s="29"/>
    </row>
    <row r="254" spans="1:157" s="27" customFormat="1" ht="16" x14ac:dyDescent="0.2">
      <c r="A254" s="42"/>
      <c r="B254" s="43"/>
      <c r="F254" s="39"/>
      <c r="H254" s="28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  <c r="AA254" s="29"/>
      <c r="AB254" s="29"/>
      <c r="AC254" s="29"/>
      <c r="AD254" s="29"/>
      <c r="AE254" s="29"/>
      <c r="AF254" s="29"/>
      <c r="AG254" s="29"/>
      <c r="AH254" s="29"/>
      <c r="AI254" s="29"/>
      <c r="AJ254" s="29"/>
      <c r="AK254" s="29"/>
      <c r="AL254" s="29"/>
      <c r="AM254" s="29"/>
      <c r="AN254" s="29"/>
      <c r="AO254" s="29"/>
      <c r="AP254" s="29"/>
      <c r="AQ254" s="29"/>
      <c r="AR254" s="29"/>
      <c r="AS254" s="29"/>
      <c r="AT254" s="29"/>
      <c r="AU254" s="29"/>
      <c r="AV254" s="29"/>
      <c r="AW254" s="29"/>
      <c r="AX254" s="29"/>
      <c r="AY254" s="29"/>
      <c r="AZ254" s="29"/>
      <c r="BA254" s="29"/>
      <c r="BB254" s="29"/>
      <c r="BC254" s="29"/>
      <c r="BD254" s="29"/>
      <c r="BE254" s="29"/>
      <c r="BF254" s="29"/>
      <c r="BG254" s="29"/>
      <c r="BH254" s="29"/>
      <c r="BI254" s="29"/>
      <c r="BJ254" s="29"/>
      <c r="BK254" s="29"/>
      <c r="BL254" s="29"/>
      <c r="BM254" s="29"/>
      <c r="BN254" s="29"/>
      <c r="BO254" s="29"/>
      <c r="BP254" s="29"/>
      <c r="BQ254" s="29"/>
      <c r="BR254" s="29"/>
      <c r="BS254" s="29"/>
      <c r="BT254" s="29"/>
      <c r="BU254" s="29"/>
      <c r="BV254" s="29"/>
      <c r="BW254" s="29"/>
      <c r="BX254" s="29"/>
      <c r="BY254" s="29"/>
      <c r="BZ254" s="29"/>
      <c r="CA254" s="29"/>
      <c r="CB254" s="29"/>
      <c r="CC254" s="29"/>
      <c r="CD254" s="29"/>
      <c r="CE254" s="29"/>
      <c r="CF254" s="29"/>
      <c r="CG254" s="29"/>
      <c r="CH254" s="29"/>
      <c r="CI254" s="29"/>
      <c r="CJ254" s="29"/>
      <c r="CK254" s="29"/>
      <c r="CL254" s="29"/>
      <c r="CM254" s="29"/>
      <c r="CN254" s="29"/>
      <c r="CO254" s="29"/>
      <c r="CP254" s="29"/>
      <c r="CQ254" s="29"/>
      <c r="CR254" s="29"/>
      <c r="CS254" s="29"/>
      <c r="CT254" s="29"/>
      <c r="CU254" s="29"/>
      <c r="CV254" s="29"/>
      <c r="CW254" s="29"/>
      <c r="CX254" s="29"/>
      <c r="CY254" s="29"/>
      <c r="CZ254" s="29"/>
      <c r="DA254" s="29"/>
      <c r="DB254" s="29"/>
      <c r="DC254" s="29"/>
      <c r="DD254" s="29"/>
      <c r="DE254" s="29"/>
      <c r="DF254" s="29"/>
      <c r="DG254" s="29"/>
      <c r="DH254" s="29"/>
      <c r="DI254" s="29"/>
      <c r="DJ254" s="29"/>
      <c r="DK254" s="29"/>
      <c r="DL254" s="29"/>
      <c r="DM254" s="29"/>
      <c r="DN254" s="29"/>
      <c r="DO254" s="29"/>
      <c r="DP254" s="29"/>
      <c r="DQ254" s="29"/>
      <c r="DR254" s="29"/>
      <c r="DS254" s="29"/>
      <c r="DT254" s="29"/>
      <c r="DU254" s="29"/>
      <c r="DV254" s="29"/>
      <c r="DW254" s="29"/>
      <c r="DX254" s="29"/>
      <c r="DY254" s="29"/>
      <c r="DZ254" s="29"/>
      <c r="EA254" s="29"/>
      <c r="EB254" s="29"/>
      <c r="EC254" s="29"/>
      <c r="ED254" s="29"/>
      <c r="EE254" s="29"/>
      <c r="EF254" s="29"/>
      <c r="EG254" s="29"/>
      <c r="EH254" s="29"/>
      <c r="EI254" s="29"/>
      <c r="EJ254" s="29"/>
      <c r="EK254" s="29"/>
      <c r="EL254" s="29"/>
      <c r="EM254" s="29"/>
      <c r="EN254" s="29"/>
      <c r="EO254" s="29"/>
      <c r="EP254" s="29"/>
      <c r="EQ254" s="29"/>
      <c r="ER254" s="29"/>
      <c r="ES254" s="29"/>
      <c r="ET254" s="29"/>
      <c r="EU254" s="29"/>
      <c r="EV254" s="29"/>
      <c r="EW254" s="29"/>
      <c r="EX254" s="29"/>
      <c r="EY254" s="29"/>
      <c r="EZ254" s="29"/>
      <c r="FA254" s="29"/>
    </row>
    <row r="255" spans="1:157" s="27" customFormat="1" ht="16" x14ac:dyDescent="0.2">
      <c r="A255" s="42"/>
      <c r="B255" s="43"/>
      <c r="F255" s="39"/>
      <c r="H255" s="28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  <c r="AA255" s="29"/>
      <c r="AB255" s="29"/>
      <c r="AC255" s="29"/>
      <c r="AD255" s="29"/>
      <c r="AE255" s="29"/>
      <c r="AF255" s="29"/>
      <c r="AG255" s="29"/>
      <c r="AH255" s="29"/>
      <c r="AI255" s="29"/>
      <c r="AJ255" s="29"/>
      <c r="AK255" s="29"/>
      <c r="AL255" s="29"/>
      <c r="AM255" s="29"/>
      <c r="AN255" s="29"/>
      <c r="AO255" s="29"/>
      <c r="AP255" s="29"/>
      <c r="AQ255" s="29"/>
      <c r="AR255" s="29"/>
      <c r="AS255" s="29"/>
      <c r="AT255" s="29"/>
      <c r="AU255" s="29"/>
      <c r="AV255" s="29"/>
      <c r="AW255" s="29"/>
      <c r="AX255" s="29"/>
      <c r="AY255" s="29"/>
      <c r="AZ255" s="29"/>
      <c r="BA255" s="29"/>
      <c r="BB255" s="29"/>
      <c r="BC255" s="29"/>
      <c r="BD255" s="29"/>
      <c r="BE255" s="29"/>
      <c r="BF255" s="29"/>
      <c r="BG255" s="29"/>
      <c r="BH255" s="29"/>
      <c r="BI255" s="29"/>
      <c r="BJ255" s="29"/>
      <c r="BK255" s="29"/>
      <c r="BL255" s="29"/>
      <c r="BM255" s="29"/>
      <c r="BN255" s="29"/>
      <c r="BO255" s="29"/>
      <c r="BP255" s="29"/>
      <c r="BQ255" s="29"/>
      <c r="BR255" s="29"/>
      <c r="BS255" s="29"/>
      <c r="BT255" s="29"/>
      <c r="BU255" s="29"/>
      <c r="BV255" s="29"/>
      <c r="BW255" s="29"/>
      <c r="BX255" s="29"/>
      <c r="BY255" s="29"/>
      <c r="BZ255" s="29"/>
      <c r="CA255" s="29"/>
      <c r="CB255" s="29"/>
      <c r="CC255" s="29"/>
      <c r="CD255" s="29"/>
      <c r="CE255" s="29"/>
      <c r="CF255" s="29"/>
      <c r="CG255" s="29"/>
      <c r="CH255" s="29"/>
      <c r="CI255" s="29"/>
      <c r="CJ255" s="29"/>
      <c r="CK255" s="29"/>
      <c r="CL255" s="29"/>
      <c r="CM255" s="29"/>
      <c r="CN255" s="29"/>
      <c r="CO255" s="29"/>
      <c r="CP255" s="29"/>
      <c r="CQ255" s="29"/>
      <c r="CR255" s="29"/>
      <c r="CS255" s="29"/>
      <c r="CT255" s="29"/>
      <c r="CU255" s="29"/>
      <c r="CV255" s="29"/>
      <c r="CW255" s="29"/>
      <c r="CX255" s="29"/>
      <c r="CY255" s="29"/>
      <c r="CZ255" s="29"/>
      <c r="DA255" s="29"/>
      <c r="DB255" s="29"/>
      <c r="DC255" s="29"/>
      <c r="DD255" s="29"/>
      <c r="DE255" s="29"/>
      <c r="DF255" s="29"/>
      <c r="DG255" s="29"/>
      <c r="DH255" s="29"/>
      <c r="DI255" s="29"/>
      <c r="DJ255" s="29"/>
      <c r="DK255" s="29"/>
      <c r="DL255" s="29"/>
      <c r="DM255" s="29"/>
      <c r="DN255" s="29"/>
      <c r="DO255" s="29"/>
      <c r="DP255" s="29"/>
      <c r="DQ255" s="29"/>
      <c r="DR255" s="29"/>
      <c r="DS255" s="29"/>
      <c r="DT255" s="29"/>
      <c r="DU255" s="29"/>
      <c r="DV255" s="29"/>
      <c r="DW255" s="29"/>
      <c r="DX255" s="29"/>
      <c r="DY255" s="29"/>
      <c r="DZ255" s="29"/>
      <c r="EA255" s="29"/>
      <c r="EB255" s="29"/>
      <c r="EC255" s="29"/>
      <c r="ED255" s="29"/>
      <c r="EE255" s="29"/>
      <c r="EF255" s="29"/>
      <c r="EG255" s="29"/>
      <c r="EH255" s="29"/>
      <c r="EI255" s="29"/>
      <c r="EJ255" s="29"/>
      <c r="EK255" s="29"/>
      <c r="EL255" s="29"/>
      <c r="EM255" s="29"/>
      <c r="EN255" s="29"/>
      <c r="EO255" s="29"/>
      <c r="EP255" s="29"/>
      <c r="EQ255" s="29"/>
      <c r="ER255" s="29"/>
      <c r="ES255" s="29"/>
      <c r="ET255" s="29"/>
      <c r="EU255" s="29"/>
      <c r="EV255" s="29"/>
      <c r="EW255" s="29"/>
      <c r="EX255" s="29"/>
      <c r="EY255" s="29"/>
      <c r="EZ255" s="29"/>
      <c r="FA255" s="29"/>
    </row>
    <row r="256" spans="1:157" s="27" customFormat="1" ht="16" x14ac:dyDescent="0.2">
      <c r="A256" s="42"/>
      <c r="B256" s="43"/>
      <c r="F256" s="39"/>
      <c r="H256" s="28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  <c r="AA256" s="29"/>
      <c r="AB256" s="29"/>
      <c r="AC256" s="29"/>
      <c r="AD256" s="29"/>
      <c r="AE256" s="29"/>
      <c r="AF256" s="29"/>
      <c r="AG256" s="29"/>
      <c r="AH256" s="29"/>
      <c r="AI256" s="29"/>
      <c r="AJ256" s="29"/>
      <c r="AK256" s="29"/>
      <c r="AL256" s="29"/>
      <c r="AM256" s="29"/>
      <c r="AN256" s="29"/>
      <c r="AO256" s="29"/>
      <c r="AP256" s="29"/>
      <c r="AQ256" s="29"/>
      <c r="AR256" s="29"/>
      <c r="AS256" s="29"/>
      <c r="AT256" s="29"/>
      <c r="AU256" s="29"/>
      <c r="AV256" s="29"/>
      <c r="AW256" s="29"/>
      <c r="AX256" s="29"/>
      <c r="AY256" s="29"/>
      <c r="AZ256" s="29"/>
      <c r="BA256" s="29"/>
      <c r="BB256" s="29"/>
      <c r="BC256" s="29"/>
      <c r="BD256" s="29"/>
      <c r="BE256" s="29"/>
      <c r="BF256" s="29"/>
      <c r="BG256" s="29"/>
      <c r="BH256" s="29"/>
      <c r="BI256" s="29"/>
      <c r="BJ256" s="29"/>
      <c r="BK256" s="29"/>
      <c r="BL256" s="29"/>
      <c r="BM256" s="29"/>
      <c r="BN256" s="29"/>
      <c r="BO256" s="29"/>
      <c r="BP256" s="29"/>
      <c r="BQ256" s="29"/>
      <c r="BR256" s="29"/>
      <c r="BS256" s="29"/>
      <c r="BT256" s="29"/>
      <c r="BU256" s="29"/>
      <c r="BV256" s="29"/>
      <c r="BW256" s="29"/>
      <c r="BX256" s="29"/>
      <c r="BY256" s="29"/>
      <c r="BZ256" s="29"/>
      <c r="CA256" s="29"/>
      <c r="CB256" s="29"/>
      <c r="CC256" s="29"/>
      <c r="CD256" s="29"/>
      <c r="CE256" s="29"/>
      <c r="CF256" s="29"/>
      <c r="CG256" s="29"/>
      <c r="CH256" s="29"/>
      <c r="CI256" s="29"/>
      <c r="CJ256" s="29"/>
      <c r="CK256" s="29"/>
      <c r="CL256" s="29"/>
      <c r="CM256" s="29"/>
      <c r="CN256" s="29"/>
      <c r="CO256" s="29"/>
      <c r="CP256" s="29"/>
      <c r="CQ256" s="29"/>
      <c r="CR256" s="29"/>
      <c r="CS256" s="29"/>
      <c r="CT256" s="29"/>
      <c r="CU256" s="29"/>
      <c r="CV256" s="29"/>
      <c r="CW256" s="29"/>
      <c r="CX256" s="29"/>
      <c r="CY256" s="29"/>
      <c r="CZ256" s="29"/>
      <c r="DA256" s="29"/>
      <c r="DB256" s="29"/>
      <c r="DC256" s="29"/>
      <c r="DD256" s="29"/>
      <c r="DE256" s="29"/>
      <c r="DF256" s="29"/>
      <c r="DG256" s="29"/>
      <c r="DH256" s="29"/>
      <c r="DI256" s="29"/>
      <c r="DJ256" s="29"/>
      <c r="DK256" s="29"/>
      <c r="DL256" s="29"/>
      <c r="DM256" s="29"/>
      <c r="DN256" s="29"/>
      <c r="DO256" s="29"/>
      <c r="DP256" s="29"/>
      <c r="DQ256" s="29"/>
      <c r="DR256" s="29"/>
      <c r="DS256" s="29"/>
      <c r="DT256" s="29"/>
      <c r="DU256" s="29"/>
      <c r="DV256" s="29"/>
      <c r="DW256" s="29"/>
      <c r="DX256" s="29"/>
      <c r="DY256" s="29"/>
      <c r="DZ256" s="29"/>
      <c r="EA256" s="29"/>
      <c r="EB256" s="29"/>
      <c r="EC256" s="29"/>
      <c r="ED256" s="29"/>
      <c r="EE256" s="29"/>
      <c r="EF256" s="29"/>
      <c r="EG256" s="29"/>
      <c r="EH256" s="29"/>
      <c r="EI256" s="29"/>
      <c r="EJ256" s="29"/>
      <c r="EK256" s="29"/>
      <c r="EL256" s="29"/>
      <c r="EM256" s="29"/>
      <c r="EN256" s="29"/>
      <c r="EO256" s="29"/>
      <c r="EP256" s="29"/>
      <c r="EQ256" s="29"/>
      <c r="ER256" s="29"/>
      <c r="ES256" s="29"/>
      <c r="ET256" s="29"/>
      <c r="EU256" s="29"/>
      <c r="EV256" s="29"/>
      <c r="EW256" s="29"/>
      <c r="EX256" s="29"/>
      <c r="EY256" s="29"/>
      <c r="EZ256" s="29"/>
      <c r="FA256" s="29"/>
    </row>
    <row r="257" spans="1:157" s="27" customFormat="1" ht="16" x14ac:dyDescent="0.2">
      <c r="A257" s="42"/>
      <c r="B257" s="43"/>
      <c r="F257" s="39"/>
      <c r="H257" s="28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  <c r="AA257" s="29"/>
      <c r="AB257" s="29"/>
      <c r="AC257" s="29"/>
      <c r="AD257" s="29"/>
      <c r="AE257" s="29"/>
      <c r="AF257" s="29"/>
      <c r="AG257" s="29"/>
      <c r="AH257" s="29"/>
      <c r="AI257" s="29"/>
      <c r="AJ257" s="29"/>
      <c r="AK257" s="29"/>
      <c r="AL257" s="29"/>
      <c r="AM257" s="29"/>
      <c r="AN257" s="29"/>
      <c r="AO257" s="29"/>
      <c r="AP257" s="29"/>
      <c r="AQ257" s="29"/>
      <c r="AR257" s="29"/>
      <c r="AS257" s="29"/>
      <c r="AT257" s="29"/>
      <c r="AU257" s="29"/>
      <c r="AV257" s="29"/>
      <c r="AW257" s="29"/>
      <c r="AX257" s="29"/>
      <c r="AY257" s="29"/>
      <c r="AZ257" s="29"/>
      <c r="BA257" s="29"/>
      <c r="BB257" s="29"/>
      <c r="BC257" s="29"/>
      <c r="BD257" s="29"/>
      <c r="BE257" s="29"/>
      <c r="BF257" s="29"/>
      <c r="BG257" s="29"/>
      <c r="BH257" s="29"/>
      <c r="BI257" s="29"/>
      <c r="BJ257" s="29"/>
      <c r="BK257" s="29"/>
      <c r="BL257" s="29"/>
      <c r="BM257" s="29"/>
      <c r="BN257" s="29"/>
      <c r="BO257" s="29"/>
      <c r="BP257" s="29"/>
      <c r="BQ257" s="29"/>
      <c r="BR257" s="29"/>
      <c r="BS257" s="29"/>
      <c r="BT257" s="29"/>
      <c r="BU257" s="29"/>
      <c r="BV257" s="29"/>
      <c r="BW257" s="29"/>
      <c r="BX257" s="29"/>
      <c r="BY257" s="29"/>
      <c r="BZ257" s="29"/>
      <c r="CA257" s="29"/>
      <c r="CB257" s="29"/>
      <c r="CC257" s="29"/>
      <c r="CD257" s="29"/>
      <c r="CE257" s="29"/>
      <c r="CF257" s="29"/>
      <c r="CG257" s="29"/>
      <c r="CH257" s="29"/>
      <c r="CI257" s="29"/>
      <c r="CJ257" s="29"/>
      <c r="CK257" s="29"/>
      <c r="CL257" s="29"/>
      <c r="CM257" s="29"/>
      <c r="CN257" s="29"/>
      <c r="CO257" s="29"/>
      <c r="CP257" s="29"/>
      <c r="CQ257" s="29"/>
      <c r="CR257" s="29"/>
      <c r="CS257" s="29"/>
      <c r="CT257" s="29"/>
      <c r="CU257" s="29"/>
      <c r="CV257" s="29"/>
      <c r="CW257" s="29"/>
      <c r="CX257" s="29"/>
      <c r="CY257" s="29"/>
      <c r="CZ257" s="29"/>
      <c r="DA257" s="29"/>
      <c r="DB257" s="29"/>
      <c r="DC257" s="29"/>
      <c r="DD257" s="29"/>
      <c r="DE257" s="29"/>
      <c r="DF257" s="29"/>
      <c r="DG257" s="29"/>
      <c r="DH257" s="29"/>
      <c r="DI257" s="29"/>
      <c r="DJ257" s="29"/>
      <c r="DK257" s="29"/>
      <c r="DL257" s="29"/>
      <c r="DM257" s="29"/>
      <c r="DN257" s="29"/>
      <c r="DO257" s="29"/>
      <c r="DP257" s="29"/>
      <c r="DQ257" s="29"/>
      <c r="DR257" s="29"/>
      <c r="DS257" s="29"/>
      <c r="DT257" s="29"/>
      <c r="DU257" s="29"/>
      <c r="DV257" s="29"/>
      <c r="DW257" s="29"/>
      <c r="DX257" s="29"/>
      <c r="DY257" s="29"/>
      <c r="DZ257" s="29"/>
      <c r="EA257" s="29"/>
      <c r="EB257" s="29"/>
      <c r="EC257" s="29"/>
      <c r="ED257" s="29"/>
      <c r="EE257" s="29"/>
      <c r="EF257" s="29"/>
      <c r="EG257" s="29"/>
      <c r="EH257" s="29"/>
      <c r="EI257" s="29"/>
      <c r="EJ257" s="29"/>
      <c r="EK257" s="29"/>
      <c r="EL257" s="29"/>
      <c r="EM257" s="29"/>
      <c r="EN257" s="29"/>
      <c r="EO257" s="29"/>
      <c r="EP257" s="29"/>
      <c r="EQ257" s="29"/>
      <c r="ER257" s="29"/>
      <c r="ES257" s="29"/>
      <c r="ET257" s="29"/>
      <c r="EU257" s="29"/>
      <c r="EV257" s="29"/>
      <c r="EW257" s="29"/>
      <c r="EX257" s="29"/>
      <c r="EY257" s="29"/>
      <c r="EZ257" s="29"/>
      <c r="FA257" s="29"/>
    </row>
    <row r="258" spans="1:157" s="27" customFormat="1" ht="16" x14ac:dyDescent="0.2">
      <c r="A258" s="42"/>
      <c r="B258" s="43"/>
      <c r="F258" s="39"/>
      <c r="H258" s="28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  <c r="AA258" s="29"/>
      <c r="AB258" s="29"/>
      <c r="AC258" s="29"/>
      <c r="AD258" s="29"/>
      <c r="AE258" s="29"/>
      <c r="AF258" s="29"/>
      <c r="AG258" s="29"/>
      <c r="AH258" s="29"/>
      <c r="AI258" s="29"/>
      <c r="AJ258" s="29"/>
      <c r="AK258" s="29"/>
      <c r="AL258" s="29"/>
      <c r="AM258" s="29"/>
      <c r="AN258" s="29"/>
      <c r="AO258" s="29"/>
      <c r="AP258" s="29"/>
      <c r="AQ258" s="29"/>
      <c r="AR258" s="29"/>
      <c r="AS258" s="29"/>
      <c r="AT258" s="29"/>
      <c r="AU258" s="29"/>
      <c r="AV258" s="29"/>
      <c r="AW258" s="29"/>
      <c r="AX258" s="29"/>
      <c r="AY258" s="29"/>
      <c r="AZ258" s="29"/>
      <c r="BA258" s="29"/>
      <c r="BB258" s="29"/>
      <c r="BC258" s="29"/>
      <c r="BD258" s="29"/>
      <c r="BE258" s="29"/>
      <c r="BF258" s="29"/>
      <c r="BG258" s="29"/>
      <c r="BH258" s="29"/>
      <c r="BI258" s="29"/>
      <c r="BJ258" s="29"/>
      <c r="BK258" s="29"/>
      <c r="BL258" s="29"/>
      <c r="BM258" s="29"/>
      <c r="BN258" s="29"/>
      <c r="BO258" s="29"/>
      <c r="BP258" s="29"/>
      <c r="BQ258" s="29"/>
      <c r="BR258" s="29"/>
      <c r="BS258" s="29"/>
      <c r="BT258" s="29"/>
      <c r="BU258" s="29"/>
      <c r="BV258" s="29"/>
      <c r="BW258" s="29"/>
      <c r="BX258" s="29"/>
      <c r="BY258" s="29"/>
      <c r="BZ258" s="29"/>
      <c r="CA258" s="29"/>
      <c r="CB258" s="29"/>
      <c r="CC258" s="29"/>
      <c r="CD258" s="29"/>
      <c r="CE258" s="29"/>
      <c r="CF258" s="29"/>
      <c r="CG258" s="29"/>
      <c r="CH258" s="29"/>
      <c r="CI258" s="29"/>
      <c r="CJ258" s="29"/>
      <c r="CK258" s="29"/>
      <c r="CL258" s="29"/>
      <c r="CM258" s="29"/>
      <c r="CN258" s="29"/>
      <c r="CO258" s="29"/>
      <c r="CP258" s="29"/>
      <c r="CQ258" s="29"/>
      <c r="CR258" s="29"/>
      <c r="CS258" s="29"/>
      <c r="CT258" s="29"/>
      <c r="CU258" s="29"/>
      <c r="CV258" s="29"/>
      <c r="CW258" s="29"/>
      <c r="CX258" s="29"/>
      <c r="CY258" s="29"/>
      <c r="CZ258" s="29"/>
      <c r="DA258" s="29"/>
      <c r="DB258" s="29"/>
      <c r="DC258" s="29"/>
      <c r="DD258" s="29"/>
      <c r="DE258" s="29"/>
      <c r="DF258" s="29"/>
      <c r="DG258" s="29"/>
      <c r="DH258" s="29"/>
      <c r="DI258" s="29"/>
      <c r="DJ258" s="29"/>
      <c r="DK258" s="29"/>
      <c r="DL258" s="29"/>
      <c r="DM258" s="29"/>
      <c r="DN258" s="29"/>
      <c r="DO258" s="29"/>
      <c r="DP258" s="29"/>
      <c r="DQ258" s="29"/>
      <c r="DR258" s="29"/>
      <c r="DS258" s="29"/>
      <c r="DT258" s="29"/>
      <c r="DU258" s="29"/>
      <c r="DV258" s="29"/>
      <c r="DW258" s="29"/>
      <c r="DX258" s="29"/>
      <c r="DY258" s="29"/>
      <c r="DZ258" s="29"/>
      <c r="EA258" s="29"/>
      <c r="EB258" s="29"/>
      <c r="EC258" s="29"/>
      <c r="ED258" s="29"/>
      <c r="EE258" s="29"/>
      <c r="EF258" s="29"/>
      <c r="EG258" s="29"/>
      <c r="EH258" s="29"/>
      <c r="EI258" s="29"/>
      <c r="EJ258" s="29"/>
      <c r="EK258" s="29"/>
      <c r="EL258" s="29"/>
      <c r="EM258" s="29"/>
      <c r="EN258" s="29"/>
      <c r="EO258" s="29"/>
      <c r="EP258" s="29"/>
      <c r="EQ258" s="29"/>
      <c r="ER258" s="29"/>
      <c r="ES258" s="29"/>
      <c r="ET258" s="29"/>
      <c r="EU258" s="29"/>
      <c r="EV258" s="29"/>
      <c r="EW258" s="29"/>
      <c r="EX258" s="29"/>
      <c r="EY258" s="29"/>
      <c r="EZ258" s="29"/>
      <c r="FA258" s="29"/>
    </row>
    <row r="259" spans="1:157" s="27" customFormat="1" ht="16" x14ac:dyDescent="0.2">
      <c r="A259" s="42"/>
      <c r="B259" s="43"/>
      <c r="F259" s="39"/>
      <c r="H259" s="28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  <c r="AA259" s="29"/>
      <c r="AB259" s="29"/>
      <c r="AC259" s="29"/>
      <c r="AD259" s="29"/>
      <c r="AE259" s="29"/>
      <c r="AF259" s="29"/>
      <c r="AG259" s="29"/>
      <c r="AH259" s="29"/>
      <c r="AI259" s="29"/>
      <c r="AJ259" s="29"/>
      <c r="AK259" s="29"/>
      <c r="AL259" s="29"/>
      <c r="AM259" s="29"/>
      <c r="AN259" s="29"/>
      <c r="AO259" s="29"/>
      <c r="AP259" s="29"/>
      <c r="AQ259" s="29"/>
      <c r="AR259" s="29"/>
      <c r="AS259" s="29"/>
      <c r="AT259" s="29"/>
      <c r="AU259" s="29"/>
      <c r="AV259" s="29"/>
      <c r="AW259" s="29"/>
      <c r="AX259" s="29"/>
      <c r="AY259" s="29"/>
      <c r="AZ259" s="29"/>
      <c r="BA259" s="29"/>
      <c r="BB259" s="29"/>
      <c r="BC259" s="29"/>
      <c r="BD259" s="29"/>
      <c r="BE259" s="29"/>
      <c r="BF259" s="29"/>
      <c r="BG259" s="29"/>
      <c r="BH259" s="29"/>
      <c r="BI259" s="29"/>
      <c r="BJ259" s="29"/>
      <c r="BK259" s="29"/>
      <c r="BL259" s="29"/>
      <c r="BM259" s="29"/>
      <c r="BN259" s="29"/>
      <c r="BO259" s="29"/>
      <c r="BP259" s="29"/>
      <c r="BQ259" s="29"/>
      <c r="BR259" s="29"/>
      <c r="BS259" s="29"/>
      <c r="BT259" s="29"/>
      <c r="BU259" s="29"/>
      <c r="BV259" s="29"/>
      <c r="BW259" s="29"/>
      <c r="BX259" s="29"/>
      <c r="BY259" s="29"/>
      <c r="BZ259" s="29"/>
      <c r="CA259" s="29"/>
      <c r="CB259" s="29"/>
      <c r="CC259" s="29"/>
      <c r="CD259" s="29"/>
      <c r="CE259" s="29"/>
      <c r="CF259" s="29"/>
      <c r="CG259" s="29"/>
      <c r="CH259" s="29"/>
      <c r="CI259" s="29"/>
      <c r="CJ259" s="29"/>
      <c r="CK259" s="29"/>
      <c r="CL259" s="29"/>
      <c r="CM259" s="29"/>
      <c r="CN259" s="29"/>
      <c r="CO259" s="29"/>
      <c r="CP259" s="29"/>
      <c r="CQ259" s="29"/>
      <c r="CR259" s="29"/>
      <c r="CS259" s="29"/>
      <c r="CT259" s="29"/>
      <c r="CU259" s="29"/>
      <c r="CV259" s="29"/>
      <c r="CW259" s="29"/>
      <c r="CX259" s="29"/>
      <c r="CY259" s="29"/>
      <c r="CZ259" s="29"/>
      <c r="DA259" s="29"/>
      <c r="DB259" s="29"/>
      <c r="DC259" s="29"/>
      <c r="DD259" s="29"/>
      <c r="DE259" s="29"/>
      <c r="DF259" s="29"/>
      <c r="DG259" s="29"/>
      <c r="DH259" s="29"/>
      <c r="DI259" s="29"/>
      <c r="DJ259" s="29"/>
      <c r="DK259" s="29"/>
      <c r="DL259" s="29"/>
      <c r="DM259" s="29"/>
      <c r="DN259" s="29"/>
      <c r="DO259" s="29"/>
      <c r="DP259" s="29"/>
      <c r="DQ259" s="29"/>
      <c r="DR259" s="29"/>
      <c r="DS259" s="29"/>
      <c r="DT259" s="29"/>
      <c r="DU259" s="29"/>
      <c r="DV259" s="29"/>
      <c r="DW259" s="29"/>
      <c r="DX259" s="29"/>
      <c r="DY259" s="29"/>
      <c r="DZ259" s="29"/>
      <c r="EA259" s="29"/>
      <c r="EB259" s="29"/>
      <c r="EC259" s="29"/>
      <c r="ED259" s="29"/>
      <c r="EE259" s="29"/>
      <c r="EF259" s="29"/>
      <c r="EG259" s="29"/>
      <c r="EH259" s="29"/>
      <c r="EI259" s="29"/>
      <c r="EJ259" s="29"/>
      <c r="EK259" s="29"/>
      <c r="EL259" s="29"/>
      <c r="EM259" s="29"/>
      <c r="EN259" s="29"/>
      <c r="EO259" s="29"/>
      <c r="EP259" s="29"/>
      <c r="EQ259" s="29"/>
      <c r="ER259" s="29"/>
      <c r="ES259" s="29"/>
      <c r="ET259" s="29"/>
      <c r="EU259" s="29"/>
      <c r="EV259" s="29"/>
      <c r="EW259" s="29"/>
      <c r="EX259" s="29"/>
      <c r="EY259" s="29"/>
      <c r="EZ259" s="29"/>
      <c r="FA259" s="29"/>
    </row>
    <row r="260" spans="1:157" s="27" customFormat="1" ht="16" x14ac:dyDescent="0.2">
      <c r="A260" s="42"/>
      <c r="B260" s="43"/>
      <c r="F260" s="39"/>
      <c r="H260" s="28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  <c r="AA260" s="29"/>
      <c r="AB260" s="29"/>
      <c r="AC260" s="29"/>
      <c r="AD260" s="29"/>
      <c r="AE260" s="29"/>
      <c r="AF260" s="29"/>
      <c r="AG260" s="29"/>
      <c r="AH260" s="29"/>
      <c r="AI260" s="29"/>
      <c r="AJ260" s="29"/>
      <c r="AK260" s="29"/>
      <c r="AL260" s="29"/>
      <c r="AM260" s="29"/>
      <c r="AN260" s="29"/>
      <c r="AO260" s="29"/>
      <c r="AP260" s="29"/>
      <c r="AQ260" s="29"/>
      <c r="AR260" s="29"/>
      <c r="AS260" s="29"/>
      <c r="AT260" s="29"/>
      <c r="AU260" s="29"/>
      <c r="AV260" s="29"/>
      <c r="AW260" s="29"/>
      <c r="AX260" s="29"/>
      <c r="AY260" s="29"/>
      <c r="AZ260" s="29"/>
      <c r="BA260" s="29"/>
      <c r="BB260" s="29"/>
      <c r="BC260" s="29"/>
      <c r="BD260" s="29"/>
      <c r="BE260" s="29"/>
      <c r="BF260" s="29"/>
      <c r="BG260" s="29"/>
      <c r="BH260" s="29"/>
      <c r="BI260" s="29"/>
      <c r="BJ260" s="29"/>
      <c r="BK260" s="29"/>
      <c r="BL260" s="29"/>
      <c r="BM260" s="29"/>
      <c r="BN260" s="29"/>
      <c r="BO260" s="29"/>
      <c r="BP260" s="29"/>
      <c r="BQ260" s="29"/>
      <c r="BR260" s="29"/>
      <c r="BS260" s="29"/>
      <c r="BT260" s="29"/>
      <c r="BU260" s="29"/>
      <c r="BV260" s="29"/>
      <c r="BW260" s="29"/>
      <c r="BX260" s="29"/>
      <c r="BY260" s="29"/>
      <c r="BZ260" s="29"/>
      <c r="CA260" s="29"/>
      <c r="CB260" s="29"/>
      <c r="CC260" s="29"/>
      <c r="CD260" s="29"/>
      <c r="CE260" s="29"/>
      <c r="CF260" s="29"/>
      <c r="CG260" s="29"/>
      <c r="CH260" s="29"/>
      <c r="CI260" s="29"/>
      <c r="CJ260" s="29"/>
      <c r="CK260" s="29"/>
      <c r="CL260" s="29"/>
      <c r="CM260" s="29"/>
      <c r="CN260" s="29"/>
      <c r="CO260" s="29"/>
      <c r="CP260" s="29"/>
      <c r="CQ260" s="29"/>
      <c r="CR260" s="29"/>
      <c r="CS260" s="29"/>
      <c r="CT260" s="29"/>
      <c r="CU260" s="29"/>
      <c r="CV260" s="29"/>
      <c r="CW260" s="29"/>
      <c r="CX260" s="29"/>
      <c r="CY260" s="29"/>
      <c r="CZ260" s="29"/>
      <c r="DA260" s="29"/>
      <c r="DB260" s="29"/>
      <c r="DC260" s="29"/>
      <c r="DD260" s="29"/>
      <c r="DE260" s="29"/>
      <c r="DF260" s="29"/>
      <c r="DG260" s="29"/>
      <c r="DH260" s="29"/>
      <c r="DI260" s="29"/>
      <c r="DJ260" s="29"/>
      <c r="DK260" s="29"/>
      <c r="DL260" s="29"/>
      <c r="DM260" s="29"/>
      <c r="DN260" s="29"/>
      <c r="DO260" s="29"/>
      <c r="DP260" s="29"/>
      <c r="DQ260" s="29"/>
      <c r="DR260" s="29"/>
      <c r="DS260" s="29"/>
      <c r="DT260" s="29"/>
      <c r="DU260" s="29"/>
      <c r="DV260" s="29"/>
      <c r="DW260" s="29"/>
      <c r="DX260" s="29"/>
      <c r="DY260" s="29"/>
      <c r="DZ260" s="29"/>
      <c r="EA260" s="29"/>
      <c r="EB260" s="29"/>
      <c r="EC260" s="29"/>
      <c r="ED260" s="29"/>
      <c r="EE260" s="29"/>
      <c r="EF260" s="29"/>
      <c r="EG260" s="29"/>
      <c r="EH260" s="29"/>
      <c r="EI260" s="29"/>
      <c r="EJ260" s="29"/>
      <c r="EK260" s="29"/>
      <c r="EL260" s="29"/>
      <c r="EM260" s="29"/>
      <c r="EN260" s="29"/>
      <c r="EO260" s="29"/>
      <c r="EP260" s="29"/>
      <c r="EQ260" s="29"/>
      <c r="ER260" s="29"/>
      <c r="ES260" s="29"/>
      <c r="ET260" s="29"/>
      <c r="EU260" s="29"/>
      <c r="EV260" s="29"/>
      <c r="EW260" s="29"/>
      <c r="EX260" s="29"/>
      <c r="EY260" s="29"/>
      <c r="EZ260" s="29"/>
      <c r="FA260" s="29"/>
    </row>
    <row r="261" spans="1:157" s="27" customFormat="1" ht="16" x14ac:dyDescent="0.2">
      <c r="A261" s="42"/>
      <c r="B261" s="43"/>
      <c r="F261" s="39"/>
      <c r="H261" s="28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  <c r="AA261" s="29"/>
      <c r="AB261" s="29"/>
      <c r="AC261" s="29"/>
      <c r="AD261" s="29"/>
      <c r="AE261" s="29"/>
      <c r="AF261" s="29"/>
      <c r="AG261" s="29"/>
      <c r="AH261" s="29"/>
      <c r="AI261" s="29"/>
      <c r="AJ261" s="29"/>
      <c r="AK261" s="29"/>
      <c r="AL261" s="29"/>
      <c r="AM261" s="29"/>
      <c r="AN261" s="29"/>
      <c r="AO261" s="29"/>
      <c r="AP261" s="29"/>
      <c r="AQ261" s="29"/>
      <c r="AR261" s="29"/>
      <c r="AS261" s="29"/>
      <c r="AT261" s="29"/>
      <c r="AU261" s="29"/>
      <c r="AV261" s="29"/>
      <c r="AW261" s="29"/>
      <c r="AX261" s="29"/>
      <c r="AY261" s="29"/>
      <c r="AZ261" s="29"/>
      <c r="BA261" s="29"/>
      <c r="BB261" s="29"/>
      <c r="BC261" s="29"/>
      <c r="BD261" s="29"/>
      <c r="BE261" s="29"/>
      <c r="BF261" s="29"/>
      <c r="BG261" s="29"/>
      <c r="BH261" s="29"/>
      <c r="BI261" s="29"/>
      <c r="BJ261" s="29"/>
      <c r="BK261" s="29"/>
      <c r="BL261" s="29"/>
      <c r="BM261" s="29"/>
      <c r="BN261" s="29"/>
      <c r="BO261" s="29"/>
      <c r="BP261" s="29"/>
      <c r="BQ261" s="29"/>
      <c r="BR261" s="29"/>
      <c r="BS261" s="29"/>
      <c r="BT261" s="29"/>
      <c r="BU261" s="29"/>
      <c r="BV261" s="29"/>
      <c r="BW261" s="29"/>
      <c r="BX261" s="29"/>
      <c r="BY261" s="29"/>
      <c r="BZ261" s="29"/>
      <c r="CA261" s="29"/>
      <c r="CB261" s="29"/>
      <c r="CC261" s="29"/>
      <c r="CD261" s="29"/>
      <c r="CE261" s="29"/>
      <c r="CF261" s="29"/>
      <c r="CG261" s="29"/>
      <c r="CH261" s="29"/>
      <c r="CI261" s="29"/>
      <c r="CJ261" s="29"/>
      <c r="CK261" s="29"/>
      <c r="CL261" s="29"/>
      <c r="CM261" s="29"/>
      <c r="CN261" s="29"/>
      <c r="CO261" s="29"/>
      <c r="CP261" s="29"/>
      <c r="CQ261" s="29"/>
      <c r="CR261" s="29"/>
      <c r="CS261" s="29"/>
      <c r="CT261" s="29"/>
      <c r="CU261" s="29"/>
      <c r="CV261" s="29"/>
      <c r="CW261" s="29"/>
      <c r="CX261" s="29"/>
      <c r="CY261" s="29"/>
      <c r="CZ261" s="29"/>
      <c r="DA261" s="29"/>
      <c r="DB261" s="29"/>
      <c r="DC261" s="29"/>
      <c r="DD261" s="29"/>
      <c r="DE261" s="29"/>
      <c r="DF261" s="29"/>
      <c r="DG261" s="29"/>
      <c r="DH261" s="29"/>
      <c r="DI261" s="29"/>
      <c r="DJ261" s="29"/>
      <c r="DK261" s="29"/>
      <c r="DL261" s="29"/>
      <c r="DM261" s="29"/>
      <c r="DN261" s="29"/>
      <c r="DO261" s="29"/>
      <c r="DP261" s="29"/>
      <c r="DQ261" s="29"/>
      <c r="DR261" s="29"/>
      <c r="DS261" s="29"/>
      <c r="DT261" s="29"/>
      <c r="DU261" s="29"/>
      <c r="DV261" s="29"/>
      <c r="DW261" s="29"/>
      <c r="DX261" s="29"/>
      <c r="DY261" s="29"/>
      <c r="DZ261" s="29"/>
      <c r="EA261" s="29"/>
      <c r="EB261" s="29"/>
      <c r="EC261" s="29"/>
      <c r="ED261" s="29"/>
      <c r="EE261" s="29"/>
      <c r="EF261" s="29"/>
      <c r="EG261" s="29"/>
      <c r="EH261" s="29"/>
      <c r="EI261" s="29"/>
      <c r="EJ261" s="29"/>
      <c r="EK261" s="29"/>
      <c r="EL261" s="29"/>
      <c r="EM261" s="29"/>
      <c r="EN261" s="29"/>
      <c r="EO261" s="29"/>
      <c r="EP261" s="29"/>
      <c r="EQ261" s="29"/>
      <c r="ER261" s="29"/>
      <c r="ES261" s="29"/>
      <c r="ET261" s="29"/>
      <c r="EU261" s="29"/>
      <c r="EV261" s="29"/>
      <c r="EW261" s="29"/>
      <c r="EX261" s="29"/>
      <c r="EY261" s="29"/>
      <c r="EZ261" s="29"/>
      <c r="FA261" s="29"/>
    </row>
    <row r="262" spans="1:157" s="27" customFormat="1" ht="16" x14ac:dyDescent="0.2">
      <c r="A262" s="42"/>
      <c r="B262" s="43"/>
      <c r="F262" s="39"/>
      <c r="H262" s="28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  <c r="AA262" s="29"/>
      <c r="AB262" s="29"/>
      <c r="AC262" s="29"/>
      <c r="AD262" s="29"/>
      <c r="AE262" s="29"/>
      <c r="AF262" s="29"/>
      <c r="AG262" s="29"/>
      <c r="AH262" s="29"/>
      <c r="AI262" s="29"/>
      <c r="AJ262" s="29"/>
      <c r="AK262" s="29"/>
      <c r="AL262" s="29"/>
      <c r="AM262" s="29"/>
      <c r="AN262" s="29"/>
      <c r="AO262" s="29"/>
      <c r="AP262" s="29"/>
      <c r="AQ262" s="29"/>
      <c r="AR262" s="29"/>
      <c r="AS262" s="29"/>
      <c r="AT262" s="29"/>
      <c r="AU262" s="29"/>
      <c r="AV262" s="29"/>
      <c r="AW262" s="29"/>
      <c r="AX262" s="29"/>
      <c r="AY262" s="29"/>
      <c r="AZ262" s="29"/>
      <c r="BA262" s="29"/>
      <c r="BB262" s="29"/>
      <c r="BC262" s="29"/>
      <c r="BD262" s="29"/>
      <c r="BE262" s="29"/>
      <c r="BF262" s="29"/>
      <c r="BG262" s="29"/>
      <c r="BH262" s="29"/>
      <c r="BI262" s="29"/>
      <c r="BJ262" s="29"/>
      <c r="BK262" s="29"/>
      <c r="BL262" s="29"/>
      <c r="BM262" s="29"/>
      <c r="BN262" s="29"/>
      <c r="BO262" s="29"/>
      <c r="BP262" s="29"/>
      <c r="BQ262" s="29"/>
      <c r="BR262" s="29"/>
      <c r="BS262" s="29"/>
      <c r="BT262" s="29"/>
      <c r="BU262" s="29"/>
      <c r="BV262" s="29"/>
      <c r="BW262" s="29"/>
      <c r="BX262" s="29"/>
      <c r="BY262" s="29"/>
      <c r="BZ262" s="29"/>
      <c r="CA262" s="29"/>
      <c r="CB262" s="29"/>
      <c r="CC262" s="29"/>
      <c r="CD262" s="29"/>
      <c r="CE262" s="29"/>
      <c r="CF262" s="29"/>
      <c r="CG262" s="29"/>
      <c r="CH262" s="29"/>
      <c r="CI262" s="29"/>
      <c r="CJ262" s="29"/>
      <c r="CK262" s="29"/>
      <c r="CL262" s="29"/>
      <c r="CM262" s="29"/>
      <c r="CN262" s="29"/>
      <c r="CO262" s="29"/>
      <c r="CP262" s="29"/>
      <c r="CQ262" s="29"/>
      <c r="CR262" s="29"/>
      <c r="CS262" s="29"/>
      <c r="CT262" s="29"/>
      <c r="CU262" s="29"/>
      <c r="CV262" s="29"/>
      <c r="CW262" s="29"/>
      <c r="CX262" s="29"/>
      <c r="CY262" s="29"/>
      <c r="CZ262" s="29"/>
      <c r="DA262" s="29"/>
      <c r="DB262" s="29"/>
      <c r="DC262" s="29"/>
      <c r="DD262" s="29"/>
      <c r="DE262" s="29"/>
      <c r="DF262" s="29"/>
      <c r="DG262" s="29"/>
      <c r="DH262" s="29"/>
      <c r="DI262" s="29"/>
      <c r="DJ262" s="29"/>
      <c r="DK262" s="29"/>
      <c r="DL262" s="29"/>
      <c r="DM262" s="29"/>
      <c r="DN262" s="29"/>
      <c r="DO262" s="29"/>
      <c r="DP262" s="29"/>
      <c r="DQ262" s="29"/>
      <c r="DR262" s="29"/>
      <c r="DS262" s="29"/>
      <c r="DT262" s="29"/>
      <c r="DU262" s="29"/>
      <c r="DV262" s="29"/>
      <c r="DW262" s="29"/>
      <c r="DX262" s="29"/>
      <c r="DY262" s="29"/>
      <c r="DZ262" s="29"/>
      <c r="EA262" s="29"/>
      <c r="EB262" s="29"/>
      <c r="EC262" s="29"/>
      <c r="ED262" s="29"/>
      <c r="EE262" s="29"/>
      <c r="EF262" s="29"/>
      <c r="EG262" s="29"/>
      <c r="EH262" s="29"/>
      <c r="EI262" s="29"/>
      <c r="EJ262" s="29"/>
      <c r="EK262" s="29"/>
      <c r="EL262" s="29"/>
      <c r="EM262" s="29"/>
      <c r="EN262" s="29"/>
      <c r="EO262" s="29"/>
      <c r="EP262" s="29"/>
      <c r="EQ262" s="29"/>
      <c r="ER262" s="29"/>
      <c r="ES262" s="29"/>
      <c r="ET262" s="29"/>
      <c r="EU262" s="29"/>
      <c r="EV262" s="29"/>
      <c r="EW262" s="29"/>
      <c r="EX262" s="29"/>
      <c r="EY262" s="29"/>
      <c r="EZ262" s="29"/>
      <c r="FA262" s="29"/>
    </row>
    <row r="263" spans="1:157" s="27" customFormat="1" ht="16" x14ac:dyDescent="0.2">
      <c r="A263" s="42"/>
      <c r="B263" s="43"/>
      <c r="F263" s="39"/>
      <c r="H263" s="28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  <c r="AA263" s="29"/>
      <c r="AB263" s="29"/>
      <c r="AC263" s="29"/>
      <c r="AD263" s="29"/>
      <c r="AE263" s="29"/>
      <c r="AF263" s="29"/>
      <c r="AG263" s="29"/>
      <c r="AH263" s="29"/>
      <c r="AI263" s="29"/>
      <c r="AJ263" s="29"/>
      <c r="AK263" s="29"/>
      <c r="AL263" s="29"/>
      <c r="AM263" s="29"/>
      <c r="AN263" s="29"/>
      <c r="AO263" s="29"/>
      <c r="AP263" s="29"/>
      <c r="AQ263" s="29"/>
      <c r="AR263" s="29"/>
      <c r="AS263" s="29"/>
      <c r="AT263" s="29"/>
      <c r="AU263" s="29"/>
      <c r="AV263" s="29"/>
      <c r="AW263" s="29"/>
      <c r="AX263" s="29"/>
      <c r="AY263" s="29"/>
      <c r="AZ263" s="29"/>
      <c r="BA263" s="29"/>
      <c r="BB263" s="29"/>
      <c r="BC263" s="29"/>
      <c r="BD263" s="29"/>
      <c r="BE263" s="29"/>
      <c r="BF263" s="29"/>
      <c r="BG263" s="29"/>
      <c r="BH263" s="29"/>
      <c r="BI263" s="29"/>
      <c r="BJ263" s="29"/>
      <c r="BK263" s="29"/>
      <c r="BL263" s="29"/>
      <c r="BM263" s="29"/>
      <c r="BN263" s="29"/>
      <c r="BO263" s="29"/>
      <c r="BP263" s="29"/>
      <c r="BQ263" s="29"/>
      <c r="BR263" s="29"/>
      <c r="BS263" s="29"/>
      <c r="BT263" s="29"/>
      <c r="BU263" s="29"/>
      <c r="BV263" s="29"/>
      <c r="BW263" s="29"/>
      <c r="BX263" s="29"/>
      <c r="BY263" s="29"/>
      <c r="BZ263" s="29"/>
      <c r="CA263" s="29"/>
      <c r="CB263" s="29"/>
      <c r="CC263" s="29"/>
      <c r="CD263" s="29"/>
      <c r="CE263" s="29"/>
      <c r="CF263" s="29"/>
      <c r="CG263" s="29"/>
      <c r="CH263" s="29"/>
      <c r="CI263" s="29"/>
      <c r="CJ263" s="29"/>
      <c r="CK263" s="29"/>
      <c r="CL263" s="29"/>
      <c r="CM263" s="29"/>
      <c r="CN263" s="29"/>
      <c r="CO263" s="29"/>
      <c r="CP263" s="29"/>
      <c r="CQ263" s="29"/>
      <c r="CR263" s="29"/>
      <c r="CS263" s="29"/>
      <c r="CT263" s="29"/>
      <c r="CU263" s="29"/>
      <c r="CV263" s="29"/>
      <c r="CW263" s="29"/>
      <c r="CX263" s="29"/>
      <c r="CY263" s="29"/>
      <c r="CZ263" s="29"/>
      <c r="DA263" s="29"/>
      <c r="DB263" s="29"/>
      <c r="DC263" s="29"/>
      <c r="DD263" s="29"/>
      <c r="DE263" s="29"/>
      <c r="DF263" s="29"/>
      <c r="DG263" s="29"/>
      <c r="DH263" s="29"/>
      <c r="DI263" s="29"/>
      <c r="DJ263" s="29"/>
      <c r="DK263" s="29"/>
      <c r="DL263" s="29"/>
      <c r="DM263" s="29"/>
      <c r="DN263" s="29"/>
      <c r="DO263" s="29"/>
      <c r="DP263" s="29"/>
      <c r="DQ263" s="29"/>
      <c r="DR263" s="29"/>
      <c r="DS263" s="29"/>
      <c r="DT263" s="29"/>
      <c r="DU263" s="29"/>
      <c r="DV263" s="29"/>
      <c r="DW263" s="29"/>
      <c r="DX263" s="29"/>
      <c r="DY263" s="29"/>
      <c r="DZ263" s="29"/>
      <c r="EA263" s="29"/>
      <c r="EB263" s="29"/>
      <c r="EC263" s="29"/>
      <c r="ED263" s="29"/>
      <c r="EE263" s="29"/>
      <c r="EF263" s="29"/>
      <c r="EG263" s="29"/>
      <c r="EH263" s="29"/>
      <c r="EI263" s="29"/>
      <c r="EJ263" s="29"/>
      <c r="EK263" s="29"/>
      <c r="EL263" s="29"/>
      <c r="EM263" s="29"/>
      <c r="EN263" s="29"/>
      <c r="EO263" s="29"/>
      <c r="EP263" s="29"/>
      <c r="EQ263" s="29"/>
      <c r="ER263" s="29"/>
      <c r="ES263" s="29"/>
      <c r="ET263" s="29"/>
      <c r="EU263" s="29"/>
      <c r="EV263" s="29"/>
      <c r="EW263" s="29"/>
      <c r="EX263" s="29"/>
      <c r="EY263" s="29"/>
      <c r="EZ263" s="29"/>
      <c r="FA263" s="29"/>
    </row>
    <row r="264" spans="1:157" s="27" customFormat="1" ht="16" x14ac:dyDescent="0.2">
      <c r="A264" s="42"/>
      <c r="B264" s="43"/>
      <c r="F264" s="39"/>
      <c r="H264" s="28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  <c r="AA264" s="29"/>
      <c r="AB264" s="29"/>
      <c r="AC264" s="29"/>
      <c r="AD264" s="29"/>
      <c r="AE264" s="29"/>
      <c r="AF264" s="29"/>
      <c r="AG264" s="29"/>
      <c r="AH264" s="29"/>
      <c r="AI264" s="29"/>
      <c r="AJ264" s="29"/>
      <c r="AK264" s="29"/>
      <c r="AL264" s="29"/>
      <c r="AM264" s="29"/>
      <c r="AN264" s="29"/>
      <c r="AO264" s="29"/>
      <c r="AP264" s="29"/>
      <c r="AQ264" s="29"/>
      <c r="AR264" s="29"/>
      <c r="AS264" s="29"/>
      <c r="AT264" s="29"/>
      <c r="AU264" s="29"/>
      <c r="AV264" s="29"/>
      <c r="AW264" s="29"/>
      <c r="AX264" s="29"/>
      <c r="AY264" s="29"/>
      <c r="AZ264" s="29"/>
      <c r="BA264" s="29"/>
      <c r="BB264" s="29"/>
      <c r="BC264" s="29"/>
      <c r="BD264" s="29"/>
      <c r="BE264" s="29"/>
      <c r="BF264" s="29"/>
      <c r="BG264" s="29"/>
      <c r="BH264" s="29"/>
      <c r="BI264" s="29"/>
      <c r="BJ264" s="29"/>
      <c r="BK264" s="29"/>
      <c r="BL264" s="29"/>
      <c r="BM264" s="29"/>
      <c r="BN264" s="29"/>
      <c r="BO264" s="29"/>
      <c r="BP264" s="29"/>
      <c r="BQ264" s="29"/>
      <c r="BR264" s="29"/>
      <c r="BS264" s="29"/>
      <c r="BT264" s="29"/>
      <c r="BU264" s="29"/>
      <c r="BV264" s="29"/>
      <c r="BW264" s="29"/>
      <c r="BX264" s="29"/>
      <c r="BY264" s="29"/>
      <c r="BZ264" s="29"/>
      <c r="CA264" s="29"/>
      <c r="CB264" s="29"/>
      <c r="CC264" s="29"/>
      <c r="CD264" s="29"/>
      <c r="CE264" s="29"/>
      <c r="CF264" s="29"/>
      <c r="CG264" s="29"/>
      <c r="CH264" s="29"/>
      <c r="CI264" s="29"/>
      <c r="CJ264" s="29"/>
      <c r="CK264" s="29"/>
      <c r="CL264" s="29"/>
      <c r="CM264" s="29"/>
      <c r="CN264" s="29"/>
      <c r="CO264" s="29"/>
      <c r="CP264" s="29"/>
      <c r="CQ264" s="29"/>
      <c r="CR264" s="29"/>
      <c r="CS264" s="29"/>
      <c r="CT264" s="29"/>
      <c r="CU264" s="29"/>
      <c r="CV264" s="29"/>
      <c r="CW264" s="29"/>
      <c r="CX264" s="29"/>
      <c r="CY264" s="29"/>
      <c r="CZ264" s="29"/>
      <c r="DA264" s="29"/>
      <c r="DB264" s="29"/>
      <c r="DC264" s="29"/>
      <c r="DD264" s="29"/>
      <c r="DE264" s="29"/>
      <c r="DF264" s="29"/>
      <c r="DG264" s="29"/>
      <c r="DH264" s="29"/>
      <c r="DI264" s="29"/>
      <c r="DJ264" s="29"/>
      <c r="DK264" s="29"/>
      <c r="DL264" s="29"/>
      <c r="DM264" s="29"/>
      <c r="DN264" s="29"/>
      <c r="DO264" s="29"/>
      <c r="DP264" s="29"/>
      <c r="DQ264" s="29"/>
      <c r="DR264" s="29"/>
      <c r="DS264" s="29"/>
      <c r="DT264" s="29"/>
      <c r="DU264" s="29"/>
      <c r="DV264" s="29"/>
      <c r="DW264" s="29"/>
      <c r="DX264" s="29"/>
      <c r="DY264" s="29"/>
      <c r="DZ264" s="29"/>
      <c r="EA264" s="29"/>
      <c r="EB264" s="29"/>
      <c r="EC264" s="29"/>
      <c r="ED264" s="29"/>
      <c r="EE264" s="29"/>
      <c r="EF264" s="29"/>
      <c r="EG264" s="29"/>
      <c r="EH264" s="29"/>
      <c r="EI264" s="29"/>
      <c r="EJ264" s="29"/>
      <c r="EK264" s="29"/>
      <c r="EL264" s="29"/>
      <c r="EM264" s="29"/>
      <c r="EN264" s="29"/>
      <c r="EO264" s="29"/>
      <c r="EP264" s="29"/>
      <c r="EQ264" s="29"/>
      <c r="ER264" s="29"/>
      <c r="ES264" s="29"/>
      <c r="ET264" s="29"/>
      <c r="EU264" s="29"/>
      <c r="EV264" s="29"/>
      <c r="EW264" s="29"/>
      <c r="EX264" s="29"/>
      <c r="EY264" s="29"/>
      <c r="EZ264" s="29"/>
      <c r="FA264" s="29"/>
    </row>
    <row r="265" spans="1:157" s="27" customFormat="1" ht="16" x14ac:dyDescent="0.2">
      <c r="A265" s="42"/>
      <c r="B265" s="43"/>
      <c r="F265" s="39"/>
      <c r="H265" s="28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  <c r="AA265" s="29"/>
      <c r="AB265" s="29"/>
      <c r="AC265" s="29"/>
      <c r="AD265" s="29"/>
      <c r="AE265" s="29"/>
      <c r="AF265" s="29"/>
      <c r="AG265" s="29"/>
      <c r="AH265" s="29"/>
      <c r="AI265" s="29"/>
      <c r="AJ265" s="29"/>
      <c r="AK265" s="29"/>
      <c r="AL265" s="29"/>
      <c r="AM265" s="29"/>
      <c r="AN265" s="29"/>
      <c r="AO265" s="29"/>
      <c r="AP265" s="29"/>
      <c r="AQ265" s="29"/>
      <c r="AR265" s="29"/>
      <c r="AS265" s="29"/>
      <c r="AT265" s="29"/>
      <c r="AU265" s="29"/>
      <c r="AV265" s="29"/>
      <c r="AW265" s="29"/>
      <c r="AX265" s="29"/>
      <c r="AY265" s="29"/>
      <c r="AZ265" s="29"/>
      <c r="BA265" s="29"/>
      <c r="BB265" s="29"/>
      <c r="BC265" s="29"/>
      <c r="BD265" s="29"/>
      <c r="BE265" s="29"/>
      <c r="BF265" s="29"/>
      <c r="BG265" s="29"/>
      <c r="BH265" s="29"/>
      <c r="BI265" s="29"/>
      <c r="BJ265" s="29"/>
      <c r="BK265" s="29"/>
      <c r="BL265" s="29"/>
      <c r="BM265" s="29"/>
      <c r="BN265" s="29"/>
      <c r="BO265" s="29"/>
      <c r="BP265" s="29"/>
      <c r="BQ265" s="29"/>
      <c r="BR265" s="29"/>
      <c r="BS265" s="29"/>
      <c r="BT265" s="29"/>
      <c r="BU265" s="29"/>
      <c r="BV265" s="29"/>
      <c r="BW265" s="29"/>
      <c r="BX265" s="29"/>
      <c r="BY265" s="29"/>
      <c r="BZ265" s="29"/>
      <c r="CA265" s="29"/>
      <c r="CB265" s="29"/>
      <c r="CC265" s="29"/>
      <c r="CD265" s="29"/>
      <c r="CE265" s="29"/>
      <c r="CF265" s="29"/>
      <c r="CG265" s="29"/>
      <c r="CH265" s="29"/>
      <c r="CI265" s="29"/>
      <c r="CJ265" s="29"/>
      <c r="CK265" s="29"/>
      <c r="CL265" s="29"/>
      <c r="CM265" s="29"/>
      <c r="CN265" s="29"/>
      <c r="CO265" s="29"/>
      <c r="CP265" s="29"/>
      <c r="CQ265" s="29"/>
      <c r="CR265" s="29"/>
      <c r="CS265" s="29"/>
      <c r="CT265" s="29"/>
      <c r="CU265" s="29"/>
      <c r="CV265" s="29"/>
      <c r="CW265" s="29"/>
      <c r="CX265" s="29"/>
      <c r="CY265" s="29"/>
      <c r="CZ265" s="29"/>
      <c r="DA265" s="29"/>
      <c r="DB265" s="29"/>
      <c r="DC265" s="29"/>
      <c r="DD265" s="29"/>
      <c r="DE265" s="29"/>
      <c r="DF265" s="29"/>
      <c r="DG265" s="29"/>
      <c r="DH265" s="29"/>
      <c r="DI265" s="29"/>
      <c r="DJ265" s="29"/>
      <c r="DK265" s="29"/>
      <c r="DL265" s="29"/>
      <c r="DM265" s="29"/>
      <c r="DN265" s="29"/>
      <c r="DO265" s="29"/>
      <c r="DP265" s="29"/>
      <c r="DQ265" s="29"/>
      <c r="DR265" s="29"/>
      <c r="DS265" s="29"/>
      <c r="DT265" s="29"/>
      <c r="DU265" s="29"/>
      <c r="DV265" s="29"/>
      <c r="DW265" s="29"/>
      <c r="DX265" s="29"/>
      <c r="DY265" s="29"/>
      <c r="DZ265" s="29"/>
      <c r="EA265" s="29"/>
      <c r="EB265" s="29"/>
      <c r="EC265" s="29"/>
      <c r="ED265" s="29"/>
      <c r="EE265" s="29"/>
      <c r="EF265" s="29"/>
      <c r="EG265" s="29"/>
      <c r="EH265" s="29"/>
      <c r="EI265" s="29"/>
      <c r="EJ265" s="29"/>
      <c r="EK265" s="29"/>
      <c r="EL265" s="29"/>
      <c r="EM265" s="29"/>
      <c r="EN265" s="29"/>
      <c r="EO265" s="29"/>
      <c r="EP265" s="29"/>
      <c r="EQ265" s="29"/>
      <c r="ER265" s="29"/>
      <c r="ES265" s="29"/>
      <c r="ET265" s="29"/>
      <c r="EU265" s="29"/>
      <c r="EV265" s="29"/>
      <c r="EW265" s="29"/>
      <c r="EX265" s="29"/>
      <c r="EY265" s="29"/>
      <c r="EZ265" s="29"/>
      <c r="FA265" s="29"/>
    </row>
    <row r="266" spans="1:157" s="27" customFormat="1" ht="16" x14ac:dyDescent="0.2">
      <c r="A266" s="42"/>
      <c r="B266" s="43"/>
      <c r="F266" s="39"/>
      <c r="H266" s="28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  <c r="AA266" s="29"/>
      <c r="AB266" s="29"/>
      <c r="AC266" s="29"/>
      <c r="AD266" s="29"/>
      <c r="AE266" s="29"/>
      <c r="AF266" s="29"/>
      <c r="AG266" s="29"/>
      <c r="AH266" s="29"/>
      <c r="AI266" s="29"/>
      <c r="AJ266" s="29"/>
      <c r="AK266" s="29"/>
      <c r="AL266" s="29"/>
      <c r="AM266" s="29"/>
      <c r="AN266" s="29"/>
      <c r="AO266" s="29"/>
      <c r="AP266" s="29"/>
      <c r="AQ266" s="29"/>
      <c r="AR266" s="29"/>
      <c r="AS266" s="29"/>
      <c r="AT266" s="29"/>
      <c r="AU266" s="29"/>
      <c r="AV266" s="29"/>
      <c r="AW266" s="29"/>
      <c r="AX266" s="29"/>
      <c r="AY266" s="29"/>
      <c r="AZ266" s="29"/>
      <c r="BA266" s="29"/>
      <c r="BB266" s="29"/>
      <c r="BC266" s="29"/>
      <c r="BD266" s="29"/>
      <c r="BE266" s="29"/>
      <c r="BF266" s="29"/>
      <c r="BG266" s="29"/>
      <c r="BH266" s="29"/>
      <c r="BI266" s="29"/>
      <c r="BJ266" s="29"/>
      <c r="BK266" s="29"/>
      <c r="BL266" s="29"/>
      <c r="BM266" s="29"/>
      <c r="BN266" s="29"/>
      <c r="BO266" s="29"/>
      <c r="BP266" s="29"/>
      <c r="BQ266" s="29"/>
      <c r="BR266" s="29"/>
      <c r="BS266" s="29"/>
      <c r="BT266" s="29"/>
      <c r="BU266" s="29"/>
      <c r="BV266" s="29"/>
      <c r="BW266" s="29"/>
      <c r="BX266" s="29"/>
      <c r="BY266" s="29"/>
      <c r="BZ266" s="29"/>
      <c r="CA266" s="29"/>
      <c r="CB266" s="29"/>
      <c r="CC266" s="29"/>
      <c r="CD266" s="29"/>
      <c r="CE266" s="29"/>
      <c r="CF266" s="29"/>
      <c r="CG266" s="29"/>
      <c r="CH266" s="29"/>
      <c r="CI266" s="29"/>
      <c r="CJ266" s="29"/>
      <c r="CK266" s="29"/>
      <c r="CL266" s="29"/>
      <c r="CM266" s="29"/>
      <c r="CN266" s="29"/>
      <c r="CO266" s="29"/>
      <c r="CP266" s="29"/>
      <c r="CQ266" s="29"/>
      <c r="CR266" s="29"/>
      <c r="CS266" s="29"/>
      <c r="CT266" s="29"/>
      <c r="CU266" s="29"/>
      <c r="CV266" s="29"/>
      <c r="CW266" s="29"/>
      <c r="CX266" s="29"/>
      <c r="CY266" s="29"/>
      <c r="CZ266" s="29"/>
      <c r="DA266" s="29"/>
      <c r="DB266" s="29"/>
      <c r="DC266" s="29"/>
      <c r="DD266" s="29"/>
      <c r="DE266" s="29"/>
      <c r="DF266" s="29"/>
      <c r="DG266" s="29"/>
      <c r="DH266" s="29"/>
      <c r="DI266" s="29"/>
      <c r="DJ266" s="29"/>
      <c r="DK266" s="29"/>
      <c r="DL266" s="29"/>
      <c r="DM266" s="29"/>
      <c r="DN266" s="29"/>
      <c r="DO266" s="29"/>
      <c r="DP266" s="29"/>
      <c r="DQ266" s="29"/>
      <c r="DR266" s="29"/>
      <c r="DS266" s="29"/>
      <c r="DT266" s="29"/>
      <c r="DU266" s="29"/>
      <c r="DV266" s="29"/>
      <c r="DW266" s="29"/>
      <c r="DX266" s="29"/>
      <c r="DY266" s="29"/>
      <c r="DZ266" s="29"/>
      <c r="EA266" s="29"/>
      <c r="EB266" s="29"/>
      <c r="EC266" s="29"/>
      <c r="ED266" s="29"/>
      <c r="EE266" s="29"/>
      <c r="EF266" s="29"/>
      <c r="EG266" s="29"/>
      <c r="EH266" s="29"/>
      <c r="EI266" s="29"/>
      <c r="EJ266" s="29"/>
      <c r="EK266" s="29"/>
      <c r="EL266" s="29"/>
      <c r="EM266" s="29"/>
      <c r="EN266" s="29"/>
      <c r="EO266" s="29"/>
      <c r="EP266" s="29"/>
      <c r="EQ266" s="29"/>
      <c r="ER266" s="29"/>
      <c r="ES266" s="29"/>
      <c r="ET266" s="29"/>
      <c r="EU266" s="29"/>
      <c r="EV266" s="29"/>
      <c r="EW266" s="29"/>
      <c r="EX266" s="29"/>
      <c r="EY266" s="29"/>
      <c r="EZ266" s="29"/>
      <c r="FA266" s="29"/>
    </row>
    <row r="267" spans="1:157" s="27" customFormat="1" ht="16" x14ac:dyDescent="0.2">
      <c r="A267" s="42"/>
      <c r="B267" s="43"/>
      <c r="F267" s="39"/>
      <c r="H267" s="28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  <c r="AA267" s="29"/>
      <c r="AB267" s="29"/>
      <c r="AC267" s="29"/>
      <c r="AD267" s="29"/>
      <c r="AE267" s="29"/>
      <c r="AF267" s="29"/>
      <c r="AG267" s="29"/>
      <c r="AH267" s="29"/>
      <c r="AI267" s="29"/>
      <c r="AJ267" s="29"/>
      <c r="AK267" s="29"/>
      <c r="AL267" s="29"/>
      <c r="AM267" s="29"/>
      <c r="AN267" s="29"/>
      <c r="AO267" s="29"/>
      <c r="AP267" s="29"/>
      <c r="AQ267" s="29"/>
      <c r="AR267" s="29"/>
      <c r="AS267" s="29"/>
      <c r="AT267" s="29"/>
      <c r="AU267" s="29"/>
      <c r="AV267" s="29"/>
      <c r="AW267" s="29"/>
      <c r="AX267" s="29"/>
      <c r="AY267" s="29"/>
      <c r="AZ267" s="29"/>
      <c r="BA267" s="29"/>
      <c r="BB267" s="29"/>
      <c r="BC267" s="29"/>
      <c r="BD267" s="29"/>
      <c r="BE267" s="29"/>
      <c r="BF267" s="29"/>
      <c r="BG267" s="29"/>
      <c r="BH267" s="29"/>
      <c r="BI267" s="29"/>
      <c r="BJ267" s="29"/>
      <c r="BK267" s="29"/>
      <c r="BL267" s="29"/>
      <c r="BM267" s="29"/>
      <c r="BN267" s="29"/>
      <c r="BO267" s="29"/>
      <c r="BP267" s="29"/>
      <c r="BQ267" s="29"/>
      <c r="BR267" s="29"/>
      <c r="BS267" s="29"/>
      <c r="BT267" s="29"/>
      <c r="BU267" s="29"/>
      <c r="BV267" s="29"/>
      <c r="BW267" s="29"/>
      <c r="BX267" s="29"/>
      <c r="BY267" s="29"/>
      <c r="BZ267" s="29"/>
      <c r="CA267" s="29"/>
      <c r="CB267" s="29"/>
      <c r="CC267" s="29"/>
      <c r="CD267" s="29"/>
      <c r="CE267" s="29"/>
      <c r="CF267" s="29"/>
      <c r="CG267" s="29"/>
      <c r="CH267" s="29"/>
      <c r="CI267" s="29"/>
      <c r="CJ267" s="29"/>
      <c r="CK267" s="29"/>
      <c r="CL267" s="29"/>
      <c r="CM267" s="29"/>
      <c r="CN267" s="29"/>
      <c r="CO267" s="29"/>
      <c r="CP267" s="29"/>
      <c r="CQ267" s="29"/>
      <c r="CR267" s="29"/>
      <c r="CS267" s="29"/>
      <c r="CT267" s="29"/>
      <c r="CU267" s="29"/>
      <c r="CV267" s="29"/>
      <c r="CW267" s="29"/>
      <c r="CX267" s="29"/>
      <c r="CY267" s="29"/>
      <c r="CZ267" s="29"/>
      <c r="DA267" s="29"/>
      <c r="DB267" s="29"/>
      <c r="DC267" s="29"/>
      <c r="DD267" s="29"/>
      <c r="DE267" s="29"/>
      <c r="DF267" s="29"/>
      <c r="DG267" s="29"/>
      <c r="DH267" s="29"/>
      <c r="DI267" s="29"/>
      <c r="DJ267" s="29"/>
      <c r="DK267" s="29"/>
      <c r="DL267" s="29"/>
      <c r="DM267" s="29"/>
      <c r="DN267" s="29"/>
      <c r="DO267" s="29"/>
      <c r="DP267" s="29"/>
      <c r="DQ267" s="29"/>
      <c r="DR267" s="29"/>
      <c r="DS267" s="29"/>
      <c r="DT267" s="29"/>
      <c r="DU267" s="29"/>
      <c r="DV267" s="29"/>
      <c r="DW267" s="29"/>
      <c r="DX267" s="29"/>
      <c r="DY267" s="29"/>
      <c r="DZ267" s="29"/>
      <c r="EA267" s="29"/>
      <c r="EB267" s="29"/>
      <c r="EC267" s="29"/>
      <c r="ED267" s="29"/>
      <c r="EE267" s="29"/>
      <c r="EF267" s="29"/>
      <c r="EG267" s="29"/>
      <c r="EH267" s="29"/>
      <c r="EI267" s="29"/>
      <c r="EJ267" s="29"/>
      <c r="EK267" s="29"/>
      <c r="EL267" s="29"/>
      <c r="EM267" s="29"/>
      <c r="EN267" s="29"/>
      <c r="EO267" s="29"/>
      <c r="EP267" s="29"/>
      <c r="EQ267" s="29"/>
      <c r="ER267" s="29"/>
      <c r="ES267" s="29"/>
      <c r="ET267" s="29"/>
      <c r="EU267" s="29"/>
      <c r="EV267" s="29"/>
      <c r="EW267" s="29"/>
      <c r="EX267" s="29"/>
      <c r="EY267" s="29"/>
      <c r="EZ267" s="29"/>
      <c r="FA267" s="29"/>
    </row>
    <row r="268" spans="1:157" s="27" customFormat="1" ht="16" x14ac:dyDescent="0.2">
      <c r="A268" s="42"/>
      <c r="B268" s="43"/>
      <c r="F268" s="39"/>
      <c r="H268" s="28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  <c r="AA268" s="29"/>
      <c r="AB268" s="29"/>
      <c r="AC268" s="29"/>
      <c r="AD268" s="29"/>
      <c r="AE268" s="29"/>
      <c r="AF268" s="29"/>
      <c r="AG268" s="29"/>
      <c r="AH268" s="29"/>
      <c r="AI268" s="29"/>
      <c r="AJ268" s="29"/>
      <c r="AK268" s="29"/>
      <c r="AL268" s="29"/>
      <c r="AM268" s="29"/>
      <c r="AN268" s="29"/>
      <c r="AO268" s="29"/>
      <c r="AP268" s="29"/>
      <c r="AQ268" s="29"/>
      <c r="AR268" s="29"/>
      <c r="AS268" s="29"/>
      <c r="AT268" s="29"/>
      <c r="AU268" s="29"/>
      <c r="AV268" s="29"/>
      <c r="AW268" s="29"/>
      <c r="AX268" s="29"/>
      <c r="AY268" s="29"/>
      <c r="AZ268" s="29"/>
      <c r="BA268" s="29"/>
      <c r="BB268" s="29"/>
      <c r="BC268" s="29"/>
      <c r="BD268" s="29"/>
      <c r="BE268" s="29"/>
      <c r="BF268" s="29"/>
      <c r="BG268" s="29"/>
      <c r="BH268" s="29"/>
      <c r="BI268" s="29"/>
      <c r="BJ268" s="29"/>
      <c r="BK268" s="29"/>
      <c r="BL268" s="29"/>
      <c r="BM268" s="29"/>
      <c r="BN268" s="29"/>
      <c r="BO268" s="29"/>
      <c r="BP268" s="29"/>
      <c r="BQ268" s="29"/>
      <c r="BR268" s="29"/>
      <c r="BS268" s="29"/>
      <c r="BT268" s="29"/>
      <c r="BU268" s="29"/>
      <c r="BV268" s="29"/>
      <c r="BW268" s="29"/>
      <c r="BX268" s="29"/>
      <c r="BY268" s="29"/>
      <c r="BZ268" s="29"/>
      <c r="CA268" s="29"/>
      <c r="CB268" s="29"/>
      <c r="CC268" s="29"/>
      <c r="CD268" s="29"/>
      <c r="CE268" s="29"/>
      <c r="CF268" s="29"/>
      <c r="CG268" s="29"/>
      <c r="CH268" s="29"/>
      <c r="CI268" s="29"/>
      <c r="CJ268" s="29"/>
      <c r="CK268" s="29"/>
      <c r="CL268" s="29"/>
      <c r="CM268" s="29"/>
      <c r="CN268" s="29"/>
      <c r="CO268" s="29"/>
      <c r="CP268" s="29"/>
      <c r="CQ268" s="29"/>
      <c r="CR268" s="29"/>
      <c r="CS268" s="29"/>
      <c r="CT268" s="29"/>
      <c r="CU268" s="29"/>
      <c r="CV268" s="29"/>
      <c r="CW268" s="29"/>
      <c r="CX268" s="29"/>
      <c r="CY268" s="29"/>
      <c r="CZ268" s="29"/>
      <c r="DA268" s="29"/>
      <c r="DB268" s="29"/>
      <c r="DC268" s="29"/>
      <c r="DD268" s="29"/>
      <c r="DE268" s="29"/>
      <c r="DF268" s="29"/>
      <c r="DG268" s="29"/>
      <c r="DH268" s="29"/>
      <c r="DI268" s="29"/>
      <c r="DJ268" s="29"/>
      <c r="DK268" s="29"/>
      <c r="DL268" s="29"/>
      <c r="DM268" s="29"/>
      <c r="DN268" s="29"/>
      <c r="DO268" s="29"/>
      <c r="DP268" s="29"/>
      <c r="DQ268" s="29"/>
      <c r="DR268" s="29"/>
      <c r="DS268" s="29"/>
      <c r="DT268" s="29"/>
      <c r="DU268" s="29"/>
      <c r="DV268" s="29"/>
      <c r="DW268" s="29"/>
      <c r="DX268" s="29"/>
      <c r="DY268" s="29"/>
      <c r="DZ268" s="29"/>
      <c r="EA268" s="29"/>
      <c r="EB268" s="29"/>
      <c r="EC268" s="29"/>
      <c r="ED268" s="29"/>
      <c r="EE268" s="29"/>
      <c r="EF268" s="29"/>
      <c r="EG268" s="29"/>
      <c r="EH268" s="29"/>
      <c r="EI268" s="29"/>
      <c r="EJ268" s="29"/>
      <c r="EK268" s="29"/>
      <c r="EL268" s="29"/>
      <c r="EM268" s="29"/>
      <c r="EN268" s="29"/>
      <c r="EO268" s="29"/>
      <c r="EP268" s="29"/>
      <c r="EQ268" s="29"/>
      <c r="ER268" s="29"/>
      <c r="ES268" s="29"/>
      <c r="ET268" s="29"/>
      <c r="EU268" s="29"/>
      <c r="EV268" s="29"/>
      <c r="EW268" s="29"/>
      <c r="EX268" s="29"/>
      <c r="EY268" s="29"/>
      <c r="EZ268" s="29"/>
      <c r="FA268" s="29"/>
    </row>
    <row r="269" spans="1:157" s="27" customFormat="1" ht="16" x14ac:dyDescent="0.2">
      <c r="A269" s="42"/>
      <c r="B269" s="43"/>
      <c r="F269" s="39"/>
      <c r="H269" s="28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  <c r="AA269" s="29"/>
      <c r="AB269" s="29"/>
      <c r="AC269" s="29"/>
      <c r="AD269" s="29"/>
      <c r="AE269" s="29"/>
      <c r="AF269" s="29"/>
      <c r="AG269" s="29"/>
      <c r="AH269" s="29"/>
      <c r="AI269" s="29"/>
      <c r="AJ269" s="29"/>
      <c r="AK269" s="29"/>
      <c r="AL269" s="29"/>
      <c r="AM269" s="29"/>
      <c r="AN269" s="29"/>
      <c r="AO269" s="29"/>
      <c r="AP269" s="29"/>
      <c r="AQ269" s="29"/>
      <c r="AR269" s="29"/>
      <c r="AS269" s="29"/>
      <c r="AT269" s="29"/>
      <c r="AU269" s="29"/>
      <c r="AV269" s="29"/>
      <c r="AW269" s="29"/>
      <c r="AX269" s="29"/>
      <c r="AY269" s="29"/>
      <c r="AZ269" s="29"/>
      <c r="BA269" s="29"/>
      <c r="BB269" s="29"/>
      <c r="BC269" s="29"/>
      <c r="BD269" s="29"/>
      <c r="BE269" s="29"/>
      <c r="BF269" s="29"/>
      <c r="BG269" s="29"/>
      <c r="BH269" s="29"/>
      <c r="BI269" s="29"/>
      <c r="BJ269" s="29"/>
      <c r="BK269" s="29"/>
      <c r="BL269" s="29"/>
      <c r="BM269" s="29"/>
      <c r="BN269" s="29"/>
      <c r="BO269" s="29"/>
      <c r="BP269" s="29"/>
      <c r="BQ269" s="29"/>
      <c r="BR269" s="29"/>
      <c r="BS269" s="29"/>
      <c r="BT269" s="29"/>
      <c r="BU269" s="29"/>
      <c r="BV269" s="29"/>
      <c r="BW269" s="29"/>
      <c r="BX269" s="29"/>
      <c r="BY269" s="29"/>
      <c r="BZ269" s="29"/>
      <c r="CA269" s="29"/>
      <c r="CB269" s="29"/>
      <c r="CC269" s="29"/>
      <c r="CD269" s="29"/>
      <c r="CE269" s="29"/>
      <c r="CF269" s="29"/>
      <c r="CG269" s="29"/>
      <c r="CH269" s="29"/>
      <c r="CI269" s="29"/>
      <c r="CJ269" s="29"/>
      <c r="CK269" s="29"/>
      <c r="CL269" s="29"/>
      <c r="CM269" s="29"/>
      <c r="CN269" s="29"/>
      <c r="CO269" s="29"/>
      <c r="CP269" s="29"/>
      <c r="CQ269" s="29"/>
      <c r="CR269" s="29"/>
      <c r="CS269" s="29"/>
      <c r="CT269" s="29"/>
      <c r="CU269" s="29"/>
      <c r="CV269" s="29"/>
      <c r="CW269" s="29"/>
      <c r="CX269" s="29"/>
      <c r="CY269" s="29"/>
      <c r="CZ269" s="29"/>
      <c r="DA269" s="29"/>
      <c r="DB269" s="29"/>
      <c r="DC269" s="29"/>
      <c r="DD269" s="29"/>
      <c r="DE269" s="29"/>
      <c r="DF269" s="29"/>
      <c r="DG269" s="29"/>
      <c r="DH269" s="29"/>
      <c r="DI269" s="29"/>
      <c r="DJ269" s="29"/>
      <c r="DK269" s="29"/>
      <c r="DL269" s="29"/>
      <c r="DM269" s="29"/>
      <c r="DN269" s="29"/>
      <c r="DO269" s="29"/>
      <c r="DP269" s="29"/>
      <c r="DQ269" s="29"/>
      <c r="DR269" s="29"/>
      <c r="DS269" s="29"/>
      <c r="DT269" s="29"/>
      <c r="DU269" s="29"/>
      <c r="DV269" s="29"/>
      <c r="DW269" s="29"/>
      <c r="DX269" s="29"/>
      <c r="DY269" s="29"/>
      <c r="DZ269" s="29"/>
      <c r="EA269" s="29"/>
      <c r="EB269" s="29"/>
      <c r="EC269" s="29"/>
      <c r="ED269" s="29"/>
      <c r="EE269" s="29"/>
      <c r="EF269" s="29"/>
      <c r="EG269" s="29"/>
      <c r="EH269" s="29"/>
      <c r="EI269" s="29"/>
      <c r="EJ269" s="29"/>
      <c r="EK269" s="29"/>
      <c r="EL269" s="29"/>
      <c r="EM269" s="29"/>
      <c r="EN269" s="29"/>
      <c r="EO269" s="29"/>
      <c r="EP269" s="29"/>
      <c r="EQ269" s="29"/>
      <c r="ER269" s="29"/>
      <c r="ES269" s="29"/>
      <c r="ET269" s="29"/>
      <c r="EU269" s="29"/>
      <c r="EV269" s="29"/>
      <c r="EW269" s="29"/>
      <c r="EX269" s="29"/>
      <c r="EY269" s="29"/>
      <c r="EZ269" s="29"/>
      <c r="FA269" s="29"/>
    </row>
    <row r="270" spans="1:157" s="27" customFormat="1" ht="16" x14ac:dyDescent="0.2">
      <c r="A270" s="42"/>
      <c r="B270" s="43"/>
      <c r="F270" s="39"/>
      <c r="H270" s="28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  <c r="AA270" s="29"/>
      <c r="AB270" s="29"/>
      <c r="AC270" s="29"/>
      <c r="AD270" s="29"/>
      <c r="AE270" s="29"/>
      <c r="AF270" s="29"/>
      <c r="AG270" s="29"/>
      <c r="AH270" s="29"/>
      <c r="AI270" s="29"/>
      <c r="AJ270" s="29"/>
      <c r="AK270" s="29"/>
      <c r="AL270" s="29"/>
      <c r="AM270" s="29"/>
      <c r="AN270" s="29"/>
      <c r="AO270" s="29"/>
      <c r="AP270" s="29"/>
      <c r="AQ270" s="29"/>
      <c r="AR270" s="29"/>
      <c r="AS270" s="29"/>
      <c r="AT270" s="29"/>
      <c r="AU270" s="29"/>
      <c r="AV270" s="29"/>
      <c r="AW270" s="29"/>
      <c r="AX270" s="29"/>
      <c r="AY270" s="29"/>
      <c r="AZ270" s="29"/>
      <c r="BA270" s="29"/>
      <c r="BB270" s="29"/>
      <c r="BC270" s="29"/>
      <c r="BD270" s="29"/>
      <c r="BE270" s="29"/>
      <c r="BF270" s="29"/>
      <c r="BG270" s="29"/>
      <c r="BH270" s="29"/>
      <c r="BI270" s="29"/>
      <c r="BJ270" s="29"/>
      <c r="BK270" s="29"/>
      <c r="BL270" s="29"/>
      <c r="BM270" s="29"/>
      <c r="BN270" s="29"/>
      <c r="BO270" s="29"/>
      <c r="BP270" s="29"/>
      <c r="BQ270" s="29"/>
      <c r="BR270" s="29"/>
      <c r="BS270" s="29"/>
      <c r="BT270" s="29"/>
      <c r="BU270" s="29"/>
      <c r="BV270" s="29"/>
      <c r="BW270" s="29"/>
      <c r="BX270" s="29"/>
      <c r="BY270" s="29"/>
      <c r="BZ270" s="29"/>
      <c r="CA270" s="29"/>
      <c r="CB270" s="29"/>
      <c r="CC270" s="29"/>
      <c r="CD270" s="29"/>
      <c r="CE270" s="29"/>
      <c r="CF270" s="29"/>
      <c r="CG270" s="29"/>
      <c r="CH270" s="29"/>
      <c r="CI270" s="29"/>
      <c r="CJ270" s="29"/>
      <c r="CK270" s="29"/>
      <c r="CL270" s="29"/>
      <c r="CM270" s="29"/>
      <c r="CN270" s="29"/>
      <c r="CO270" s="29"/>
      <c r="CP270" s="29"/>
      <c r="CQ270" s="29"/>
      <c r="CR270" s="29"/>
      <c r="CS270" s="29"/>
      <c r="CT270" s="29"/>
      <c r="CU270" s="29"/>
      <c r="CV270" s="29"/>
      <c r="CW270" s="29"/>
      <c r="CX270" s="29"/>
      <c r="CY270" s="29"/>
      <c r="CZ270" s="29"/>
      <c r="DA270" s="29"/>
      <c r="DB270" s="29"/>
      <c r="DC270" s="29"/>
      <c r="DD270" s="29"/>
      <c r="DE270" s="29"/>
      <c r="DF270" s="29"/>
      <c r="DG270" s="29"/>
      <c r="DH270" s="29"/>
      <c r="DI270" s="29"/>
      <c r="DJ270" s="29"/>
      <c r="DK270" s="29"/>
      <c r="DL270" s="29"/>
      <c r="DM270" s="29"/>
      <c r="DN270" s="29"/>
      <c r="DO270" s="29"/>
      <c r="DP270" s="29"/>
      <c r="DQ270" s="29"/>
      <c r="DR270" s="29"/>
      <c r="DS270" s="29"/>
      <c r="DT270" s="29"/>
      <c r="DU270" s="29"/>
      <c r="DV270" s="29"/>
      <c r="DW270" s="29"/>
      <c r="DX270" s="29"/>
      <c r="DY270" s="29"/>
      <c r="DZ270" s="29"/>
      <c r="EA270" s="29"/>
      <c r="EB270" s="29"/>
      <c r="EC270" s="29"/>
      <c r="ED270" s="29"/>
      <c r="EE270" s="29"/>
      <c r="EF270" s="29"/>
      <c r="EG270" s="29"/>
      <c r="EH270" s="29"/>
      <c r="EI270" s="29"/>
      <c r="EJ270" s="29"/>
      <c r="EK270" s="29"/>
      <c r="EL270" s="29"/>
      <c r="EM270" s="29"/>
      <c r="EN270" s="29"/>
      <c r="EO270" s="29"/>
      <c r="EP270" s="29"/>
      <c r="EQ270" s="29"/>
      <c r="ER270" s="29"/>
      <c r="ES270" s="29"/>
      <c r="ET270" s="29"/>
      <c r="EU270" s="29"/>
      <c r="EV270" s="29"/>
      <c r="EW270" s="29"/>
      <c r="EX270" s="29"/>
      <c r="EY270" s="29"/>
      <c r="EZ270" s="29"/>
      <c r="FA270" s="29"/>
    </row>
    <row r="271" spans="1:157" s="27" customFormat="1" ht="16" x14ac:dyDescent="0.2">
      <c r="A271" s="42"/>
      <c r="B271" s="43"/>
      <c r="F271" s="39"/>
      <c r="H271" s="28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  <c r="AA271" s="29"/>
      <c r="AB271" s="29"/>
      <c r="AC271" s="29"/>
      <c r="AD271" s="29"/>
      <c r="AE271" s="29"/>
      <c r="AF271" s="29"/>
      <c r="AG271" s="29"/>
      <c r="AH271" s="29"/>
      <c r="AI271" s="29"/>
      <c r="AJ271" s="29"/>
      <c r="AK271" s="29"/>
      <c r="AL271" s="29"/>
      <c r="AM271" s="29"/>
      <c r="AN271" s="29"/>
      <c r="AO271" s="29"/>
      <c r="AP271" s="29"/>
      <c r="AQ271" s="29"/>
      <c r="AR271" s="29"/>
      <c r="AS271" s="29"/>
      <c r="AT271" s="29"/>
      <c r="AU271" s="29"/>
      <c r="AV271" s="29"/>
      <c r="AW271" s="29"/>
      <c r="AX271" s="29"/>
      <c r="AY271" s="29"/>
      <c r="AZ271" s="29"/>
      <c r="BA271" s="29"/>
      <c r="BB271" s="29"/>
      <c r="BC271" s="29"/>
      <c r="BD271" s="29"/>
      <c r="BE271" s="29"/>
      <c r="BF271" s="29"/>
      <c r="BG271" s="29"/>
      <c r="BH271" s="29"/>
      <c r="BI271" s="29"/>
      <c r="BJ271" s="29"/>
      <c r="BK271" s="29"/>
      <c r="BL271" s="29"/>
      <c r="BM271" s="29"/>
      <c r="BN271" s="29"/>
      <c r="BO271" s="29"/>
      <c r="BP271" s="29"/>
      <c r="BQ271" s="29"/>
      <c r="BR271" s="29"/>
      <c r="BS271" s="29"/>
      <c r="BT271" s="29"/>
      <c r="BU271" s="29"/>
      <c r="BV271" s="29"/>
      <c r="BW271" s="29"/>
      <c r="BX271" s="29"/>
      <c r="BY271" s="29"/>
      <c r="BZ271" s="29"/>
      <c r="CA271" s="29"/>
      <c r="CB271" s="29"/>
      <c r="CC271" s="29"/>
      <c r="CD271" s="29"/>
      <c r="CE271" s="29"/>
      <c r="CF271" s="29"/>
      <c r="CG271" s="29"/>
      <c r="CH271" s="29"/>
      <c r="CI271" s="29"/>
      <c r="CJ271" s="29"/>
      <c r="CK271" s="29"/>
      <c r="CL271" s="29"/>
      <c r="CM271" s="29"/>
      <c r="CN271" s="29"/>
      <c r="CO271" s="29"/>
      <c r="CP271" s="29"/>
      <c r="CQ271" s="29"/>
      <c r="CR271" s="29"/>
      <c r="CS271" s="29"/>
      <c r="CT271" s="29"/>
      <c r="CU271" s="29"/>
      <c r="CV271" s="29"/>
      <c r="CW271" s="29"/>
      <c r="CX271" s="29"/>
      <c r="CY271" s="29"/>
      <c r="CZ271" s="29"/>
      <c r="DA271" s="29"/>
      <c r="DB271" s="29"/>
      <c r="DC271" s="29"/>
      <c r="DD271" s="29"/>
      <c r="DE271" s="29"/>
      <c r="DF271" s="29"/>
      <c r="DG271" s="29"/>
      <c r="DH271" s="29"/>
      <c r="DI271" s="29"/>
      <c r="DJ271" s="29"/>
      <c r="DK271" s="29"/>
      <c r="DL271" s="29"/>
      <c r="DM271" s="29"/>
      <c r="DN271" s="29"/>
      <c r="DO271" s="29"/>
      <c r="DP271" s="29"/>
      <c r="DQ271" s="29"/>
      <c r="DR271" s="29"/>
      <c r="DS271" s="29"/>
      <c r="DT271" s="29"/>
      <c r="DU271" s="29"/>
      <c r="DV271" s="29"/>
      <c r="DW271" s="29"/>
      <c r="DX271" s="29"/>
      <c r="DY271" s="29"/>
      <c r="DZ271" s="29"/>
      <c r="EA271" s="29"/>
      <c r="EB271" s="29"/>
      <c r="EC271" s="29"/>
      <c r="ED271" s="29"/>
      <c r="EE271" s="29"/>
      <c r="EF271" s="29"/>
      <c r="EG271" s="29"/>
      <c r="EH271" s="29"/>
      <c r="EI271" s="29"/>
      <c r="EJ271" s="29"/>
      <c r="EK271" s="29"/>
      <c r="EL271" s="29"/>
      <c r="EM271" s="29"/>
      <c r="EN271" s="29"/>
      <c r="EO271" s="29"/>
      <c r="EP271" s="29"/>
      <c r="EQ271" s="29"/>
      <c r="ER271" s="29"/>
      <c r="ES271" s="29"/>
      <c r="ET271" s="29"/>
      <c r="EU271" s="29"/>
      <c r="EV271" s="29"/>
      <c r="EW271" s="29"/>
      <c r="EX271" s="29"/>
      <c r="EY271" s="29"/>
      <c r="EZ271" s="29"/>
      <c r="FA271" s="29"/>
    </row>
    <row r="272" spans="1:157" s="27" customFormat="1" ht="16" x14ac:dyDescent="0.2">
      <c r="A272" s="42"/>
      <c r="B272" s="43"/>
      <c r="F272" s="39"/>
      <c r="H272" s="28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  <c r="AA272" s="29"/>
      <c r="AB272" s="29"/>
      <c r="AC272" s="29"/>
      <c r="AD272" s="29"/>
      <c r="AE272" s="29"/>
      <c r="AF272" s="29"/>
      <c r="AG272" s="29"/>
      <c r="AH272" s="29"/>
      <c r="AI272" s="29"/>
      <c r="AJ272" s="29"/>
      <c r="AK272" s="29"/>
      <c r="AL272" s="29"/>
      <c r="AM272" s="29"/>
      <c r="AN272" s="29"/>
      <c r="AO272" s="29"/>
      <c r="AP272" s="29"/>
      <c r="AQ272" s="29"/>
      <c r="AR272" s="29"/>
      <c r="AS272" s="29"/>
      <c r="AT272" s="29"/>
      <c r="AU272" s="29"/>
      <c r="AV272" s="29"/>
      <c r="AW272" s="29"/>
      <c r="AX272" s="29"/>
      <c r="AY272" s="29"/>
      <c r="AZ272" s="29"/>
      <c r="BA272" s="29"/>
      <c r="BB272" s="29"/>
      <c r="BC272" s="29"/>
      <c r="BD272" s="29"/>
      <c r="BE272" s="29"/>
      <c r="BF272" s="29"/>
      <c r="BG272" s="29"/>
      <c r="BH272" s="29"/>
      <c r="BI272" s="29"/>
      <c r="BJ272" s="29"/>
      <c r="BK272" s="29"/>
      <c r="BL272" s="29"/>
      <c r="BM272" s="29"/>
      <c r="BN272" s="29"/>
      <c r="BO272" s="29"/>
      <c r="BP272" s="29"/>
      <c r="BQ272" s="29"/>
      <c r="BR272" s="29"/>
      <c r="BS272" s="29"/>
      <c r="BT272" s="29"/>
      <c r="BU272" s="29"/>
      <c r="BV272" s="29"/>
      <c r="BW272" s="29"/>
      <c r="BX272" s="29"/>
      <c r="BY272" s="29"/>
      <c r="BZ272" s="29"/>
      <c r="CA272" s="29"/>
      <c r="CB272" s="29"/>
      <c r="CC272" s="29"/>
      <c r="CD272" s="29"/>
      <c r="CE272" s="29"/>
      <c r="CF272" s="29"/>
      <c r="CG272" s="29"/>
      <c r="CH272" s="29"/>
      <c r="CI272" s="29"/>
      <c r="CJ272" s="29"/>
      <c r="CK272" s="29"/>
      <c r="CL272" s="29"/>
      <c r="CM272" s="29"/>
      <c r="CN272" s="29"/>
      <c r="CO272" s="29"/>
      <c r="CP272" s="29"/>
      <c r="CQ272" s="29"/>
      <c r="CR272" s="29"/>
      <c r="CS272" s="29"/>
      <c r="CT272" s="29"/>
      <c r="CU272" s="29"/>
      <c r="CV272" s="29"/>
      <c r="CW272" s="29"/>
      <c r="CX272" s="29"/>
      <c r="CY272" s="29"/>
      <c r="CZ272" s="29"/>
      <c r="DA272" s="29"/>
      <c r="DB272" s="29"/>
      <c r="DC272" s="29"/>
      <c r="DD272" s="29"/>
      <c r="DE272" s="29"/>
      <c r="DF272" s="29"/>
      <c r="DG272" s="29"/>
      <c r="DH272" s="29"/>
      <c r="DI272" s="29"/>
      <c r="DJ272" s="29"/>
      <c r="DK272" s="29"/>
      <c r="DL272" s="29"/>
      <c r="DM272" s="29"/>
      <c r="DN272" s="29"/>
      <c r="DO272" s="29"/>
      <c r="DP272" s="29"/>
      <c r="DQ272" s="29"/>
      <c r="DR272" s="29"/>
      <c r="DS272" s="29"/>
      <c r="DT272" s="29"/>
      <c r="DU272" s="29"/>
      <c r="DV272" s="29"/>
      <c r="DW272" s="29"/>
      <c r="DX272" s="29"/>
      <c r="DY272" s="29"/>
      <c r="DZ272" s="29"/>
      <c r="EA272" s="29"/>
      <c r="EB272" s="29"/>
      <c r="EC272" s="29"/>
      <c r="ED272" s="29"/>
      <c r="EE272" s="29"/>
      <c r="EF272" s="29"/>
      <c r="EG272" s="29"/>
      <c r="EH272" s="29"/>
      <c r="EI272" s="29"/>
      <c r="EJ272" s="29"/>
      <c r="EK272" s="29"/>
      <c r="EL272" s="29"/>
      <c r="EM272" s="29"/>
      <c r="EN272" s="29"/>
      <c r="EO272" s="29"/>
      <c r="EP272" s="29"/>
      <c r="EQ272" s="29"/>
      <c r="ER272" s="29"/>
      <c r="ES272" s="29"/>
      <c r="ET272" s="29"/>
      <c r="EU272" s="29"/>
      <c r="EV272" s="29"/>
      <c r="EW272" s="29"/>
      <c r="EX272" s="29"/>
      <c r="EY272" s="29"/>
      <c r="EZ272" s="29"/>
      <c r="FA272" s="29"/>
    </row>
    <row r="273" spans="1:157" s="27" customFormat="1" ht="16" x14ac:dyDescent="0.2">
      <c r="A273" s="42"/>
      <c r="B273" s="43"/>
      <c r="F273" s="39"/>
      <c r="H273" s="28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  <c r="AA273" s="29"/>
      <c r="AB273" s="29"/>
      <c r="AC273" s="29"/>
      <c r="AD273" s="29"/>
      <c r="AE273" s="29"/>
      <c r="AF273" s="29"/>
      <c r="AG273" s="29"/>
      <c r="AH273" s="29"/>
      <c r="AI273" s="29"/>
      <c r="AJ273" s="29"/>
      <c r="AK273" s="29"/>
      <c r="AL273" s="29"/>
      <c r="AM273" s="29"/>
      <c r="AN273" s="29"/>
      <c r="AO273" s="29"/>
      <c r="AP273" s="29"/>
      <c r="AQ273" s="29"/>
      <c r="AR273" s="29"/>
      <c r="AS273" s="29"/>
      <c r="AT273" s="29"/>
      <c r="AU273" s="29"/>
      <c r="AV273" s="29"/>
      <c r="AW273" s="29"/>
      <c r="AX273" s="29"/>
      <c r="AY273" s="29"/>
      <c r="AZ273" s="29"/>
      <c r="BA273" s="29"/>
      <c r="BB273" s="29"/>
      <c r="BC273" s="29"/>
      <c r="BD273" s="29"/>
      <c r="BE273" s="29"/>
      <c r="BF273" s="29"/>
      <c r="BG273" s="29"/>
      <c r="BH273" s="29"/>
      <c r="BI273" s="29"/>
      <c r="BJ273" s="29"/>
      <c r="BK273" s="29"/>
      <c r="BL273" s="29"/>
      <c r="BM273" s="29"/>
      <c r="BN273" s="29"/>
      <c r="BO273" s="29"/>
      <c r="BP273" s="29"/>
      <c r="BQ273" s="29"/>
      <c r="BR273" s="29"/>
      <c r="BS273" s="29"/>
      <c r="BT273" s="29"/>
      <c r="BU273" s="29"/>
      <c r="BV273" s="29"/>
      <c r="BW273" s="29"/>
      <c r="BX273" s="29"/>
      <c r="BY273" s="29"/>
      <c r="BZ273" s="29"/>
      <c r="CA273" s="29"/>
      <c r="CB273" s="29"/>
      <c r="CC273" s="29"/>
      <c r="CD273" s="29"/>
      <c r="CE273" s="29"/>
      <c r="CF273" s="29"/>
      <c r="CG273" s="29"/>
      <c r="CH273" s="29"/>
      <c r="CI273" s="29"/>
      <c r="CJ273" s="29"/>
      <c r="CK273" s="29"/>
      <c r="CL273" s="29"/>
      <c r="CM273" s="29"/>
      <c r="CN273" s="29"/>
      <c r="CO273" s="29"/>
      <c r="CP273" s="29"/>
      <c r="CQ273" s="29"/>
      <c r="CR273" s="29"/>
      <c r="CS273" s="29"/>
      <c r="CT273" s="29"/>
      <c r="CU273" s="29"/>
      <c r="CV273" s="29"/>
      <c r="CW273" s="29"/>
      <c r="CX273" s="29"/>
      <c r="CY273" s="29"/>
      <c r="CZ273" s="29"/>
      <c r="DA273" s="29"/>
      <c r="DB273" s="29"/>
      <c r="DC273" s="29"/>
      <c r="DD273" s="29"/>
      <c r="DE273" s="29"/>
      <c r="DF273" s="29"/>
      <c r="DG273" s="29"/>
      <c r="DH273" s="29"/>
      <c r="DI273" s="29"/>
      <c r="DJ273" s="29"/>
      <c r="DK273" s="29"/>
      <c r="DL273" s="29"/>
      <c r="DM273" s="29"/>
      <c r="DN273" s="29"/>
      <c r="DO273" s="29"/>
      <c r="DP273" s="29"/>
      <c r="DQ273" s="29"/>
      <c r="DR273" s="29"/>
      <c r="DS273" s="29"/>
      <c r="DT273" s="29"/>
      <c r="DU273" s="29"/>
      <c r="DV273" s="29"/>
      <c r="DW273" s="29"/>
      <c r="DX273" s="29"/>
      <c r="DY273" s="29"/>
      <c r="DZ273" s="29"/>
      <c r="EA273" s="29"/>
      <c r="EB273" s="29"/>
      <c r="EC273" s="29"/>
      <c r="ED273" s="29"/>
      <c r="EE273" s="29"/>
      <c r="EF273" s="29"/>
      <c r="EG273" s="29"/>
      <c r="EH273" s="29"/>
      <c r="EI273" s="29"/>
      <c r="EJ273" s="29"/>
      <c r="EK273" s="29"/>
      <c r="EL273" s="29"/>
      <c r="EM273" s="29"/>
      <c r="EN273" s="29"/>
      <c r="EO273" s="29"/>
      <c r="EP273" s="29"/>
      <c r="EQ273" s="29"/>
      <c r="ER273" s="29"/>
      <c r="ES273" s="29"/>
      <c r="ET273" s="29"/>
      <c r="EU273" s="29"/>
      <c r="EV273" s="29"/>
      <c r="EW273" s="29"/>
      <c r="EX273" s="29"/>
      <c r="EY273" s="29"/>
      <c r="EZ273" s="29"/>
      <c r="FA273" s="29"/>
    </row>
    <row r="274" spans="1:157" s="27" customFormat="1" ht="16" x14ac:dyDescent="0.2">
      <c r="A274" s="42"/>
      <c r="B274" s="43"/>
      <c r="F274" s="39"/>
      <c r="H274" s="28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  <c r="AA274" s="29"/>
      <c r="AB274" s="29"/>
      <c r="AC274" s="29"/>
      <c r="AD274" s="29"/>
      <c r="AE274" s="29"/>
      <c r="AF274" s="29"/>
      <c r="AG274" s="29"/>
      <c r="AH274" s="29"/>
      <c r="AI274" s="29"/>
      <c r="AJ274" s="29"/>
      <c r="AK274" s="29"/>
      <c r="AL274" s="29"/>
      <c r="AM274" s="29"/>
      <c r="AN274" s="29"/>
      <c r="AO274" s="29"/>
      <c r="AP274" s="29"/>
      <c r="AQ274" s="29"/>
      <c r="AR274" s="29"/>
      <c r="AS274" s="29"/>
      <c r="AT274" s="29"/>
      <c r="AU274" s="29"/>
      <c r="AV274" s="29"/>
      <c r="AW274" s="29"/>
      <c r="AX274" s="29"/>
      <c r="AY274" s="29"/>
      <c r="AZ274" s="29"/>
      <c r="BA274" s="29"/>
      <c r="BB274" s="29"/>
      <c r="BC274" s="29"/>
      <c r="BD274" s="29"/>
      <c r="BE274" s="29"/>
      <c r="BF274" s="29"/>
      <c r="BG274" s="29"/>
      <c r="BH274" s="29"/>
      <c r="BI274" s="29"/>
      <c r="BJ274" s="29"/>
      <c r="BK274" s="29"/>
      <c r="BL274" s="29"/>
      <c r="BM274" s="29"/>
      <c r="BN274" s="29"/>
      <c r="BO274" s="29"/>
      <c r="BP274" s="29"/>
      <c r="BQ274" s="29"/>
      <c r="BR274" s="29"/>
      <c r="BS274" s="29"/>
      <c r="BT274" s="29"/>
      <c r="BU274" s="29"/>
      <c r="BV274" s="29"/>
      <c r="BW274" s="29"/>
      <c r="BX274" s="29"/>
      <c r="BY274" s="29"/>
      <c r="BZ274" s="29"/>
      <c r="CA274" s="29"/>
      <c r="CB274" s="29"/>
      <c r="CC274" s="29"/>
      <c r="CD274" s="29"/>
      <c r="CE274" s="29"/>
      <c r="CF274" s="29"/>
      <c r="CG274" s="29"/>
      <c r="CH274" s="29"/>
      <c r="CI274" s="29"/>
      <c r="CJ274" s="29"/>
      <c r="CK274" s="29"/>
      <c r="CL274" s="29"/>
      <c r="CM274" s="29"/>
      <c r="CN274" s="29"/>
      <c r="CO274" s="29"/>
      <c r="CP274" s="29"/>
      <c r="CQ274" s="29"/>
      <c r="CR274" s="29"/>
      <c r="CS274" s="29"/>
      <c r="CT274" s="29"/>
      <c r="CU274" s="29"/>
      <c r="CV274" s="29"/>
      <c r="CW274" s="29"/>
      <c r="CX274" s="29"/>
      <c r="CY274" s="29"/>
      <c r="CZ274" s="29"/>
      <c r="DA274" s="29"/>
      <c r="DB274" s="29"/>
      <c r="DC274" s="29"/>
      <c r="DD274" s="29"/>
      <c r="DE274" s="29"/>
      <c r="DF274" s="29"/>
      <c r="DG274" s="29"/>
      <c r="DH274" s="29"/>
      <c r="DI274" s="29"/>
      <c r="DJ274" s="29"/>
      <c r="DK274" s="29"/>
      <c r="DL274" s="29"/>
      <c r="DM274" s="29"/>
      <c r="DN274" s="29"/>
      <c r="DO274" s="29"/>
      <c r="DP274" s="29"/>
      <c r="DQ274" s="29"/>
      <c r="DR274" s="29"/>
      <c r="DS274" s="29"/>
      <c r="DT274" s="29"/>
      <c r="DU274" s="29"/>
      <c r="DV274" s="29"/>
      <c r="DW274" s="29"/>
      <c r="DX274" s="29"/>
      <c r="DY274" s="29"/>
      <c r="DZ274" s="29"/>
      <c r="EA274" s="29"/>
      <c r="EB274" s="29"/>
      <c r="EC274" s="29"/>
      <c r="ED274" s="29"/>
      <c r="EE274" s="29"/>
      <c r="EF274" s="29"/>
      <c r="EG274" s="29"/>
      <c r="EH274" s="29"/>
      <c r="EI274" s="29"/>
      <c r="EJ274" s="29"/>
      <c r="EK274" s="29"/>
      <c r="EL274" s="29"/>
      <c r="EM274" s="29"/>
      <c r="EN274" s="29"/>
      <c r="EO274" s="29"/>
      <c r="EP274" s="29"/>
      <c r="EQ274" s="29"/>
      <c r="ER274" s="29"/>
      <c r="ES274" s="29"/>
      <c r="ET274" s="29"/>
      <c r="EU274" s="29"/>
      <c r="EV274" s="29"/>
      <c r="EW274" s="29"/>
      <c r="EX274" s="29"/>
      <c r="EY274" s="29"/>
      <c r="EZ274" s="29"/>
      <c r="FA274" s="29"/>
    </row>
    <row r="275" spans="1:157" s="27" customFormat="1" ht="16" x14ac:dyDescent="0.2">
      <c r="A275" s="42"/>
      <c r="B275" s="43"/>
      <c r="F275" s="39"/>
      <c r="H275" s="28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  <c r="AA275" s="29"/>
      <c r="AB275" s="29"/>
      <c r="AC275" s="29"/>
      <c r="AD275" s="29"/>
      <c r="AE275" s="29"/>
      <c r="AF275" s="29"/>
      <c r="AG275" s="29"/>
      <c r="AH275" s="29"/>
      <c r="AI275" s="29"/>
      <c r="AJ275" s="29"/>
      <c r="AK275" s="29"/>
      <c r="AL275" s="29"/>
      <c r="AM275" s="29"/>
      <c r="AN275" s="29"/>
      <c r="AO275" s="29"/>
      <c r="AP275" s="29"/>
      <c r="AQ275" s="29"/>
      <c r="AR275" s="29"/>
      <c r="AS275" s="29"/>
      <c r="AT275" s="29"/>
      <c r="AU275" s="29"/>
      <c r="AV275" s="29"/>
      <c r="AW275" s="29"/>
      <c r="AX275" s="29"/>
      <c r="AY275" s="29"/>
      <c r="AZ275" s="29"/>
      <c r="BA275" s="29"/>
      <c r="BB275" s="29"/>
      <c r="BC275" s="29"/>
      <c r="BD275" s="29"/>
      <c r="BE275" s="29"/>
      <c r="BF275" s="29"/>
      <c r="BG275" s="29"/>
      <c r="BH275" s="29"/>
      <c r="BI275" s="29"/>
      <c r="BJ275" s="29"/>
      <c r="BK275" s="29"/>
      <c r="BL275" s="29"/>
      <c r="BM275" s="29"/>
      <c r="BN275" s="29"/>
      <c r="BO275" s="29"/>
      <c r="BP275" s="29"/>
      <c r="BQ275" s="29"/>
      <c r="BR275" s="29"/>
      <c r="BS275" s="29"/>
      <c r="BT275" s="29"/>
      <c r="BU275" s="29"/>
      <c r="BV275" s="29"/>
      <c r="BW275" s="29"/>
      <c r="BX275" s="29"/>
      <c r="BY275" s="29"/>
      <c r="BZ275" s="29"/>
      <c r="CA275" s="29"/>
      <c r="CB275" s="29"/>
      <c r="CC275" s="29"/>
      <c r="CD275" s="29"/>
      <c r="CE275" s="29"/>
      <c r="CF275" s="29"/>
      <c r="CG275" s="29"/>
      <c r="CH275" s="29"/>
      <c r="CI275" s="29"/>
      <c r="CJ275" s="29"/>
      <c r="CK275" s="29"/>
      <c r="CL275" s="29"/>
      <c r="CM275" s="29"/>
      <c r="CN275" s="29"/>
      <c r="CO275" s="29"/>
      <c r="CP275" s="29"/>
      <c r="CQ275" s="29"/>
      <c r="CR275" s="29"/>
      <c r="CS275" s="29"/>
      <c r="CT275" s="29"/>
      <c r="CU275" s="29"/>
      <c r="CV275" s="29"/>
      <c r="CW275" s="29"/>
      <c r="CX275" s="29"/>
      <c r="CY275" s="29"/>
      <c r="CZ275" s="29"/>
      <c r="DA275" s="29"/>
      <c r="DB275" s="29"/>
      <c r="DC275" s="29"/>
      <c r="DD275" s="29"/>
      <c r="DE275" s="29"/>
      <c r="DF275" s="29"/>
      <c r="DG275" s="29"/>
      <c r="DH275" s="29"/>
      <c r="DI275" s="29"/>
      <c r="DJ275" s="29"/>
      <c r="DK275" s="29"/>
      <c r="DL275" s="29"/>
      <c r="DM275" s="29"/>
      <c r="DN275" s="29"/>
      <c r="DO275" s="29"/>
      <c r="DP275" s="29"/>
      <c r="DQ275" s="29"/>
      <c r="DR275" s="29"/>
      <c r="DS275" s="29"/>
      <c r="DT275" s="29"/>
      <c r="DU275" s="29"/>
      <c r="DV275" s="29"/>
      <c r="DW275" s="29"/>
      <c r="DX275" s="29"/>
      <c r="DY275" s="29"/>
      <c r="DZ275" s="29"/>
      <c r="EA275" s="29"/>
      <c r="EB275" s="29"/>
      <c r="EC275" s="29"/>
      <c r="ED275" s="29"/>
      <c r="EE275" s="29"/>
      <c r="EF275" s="29"/>
      <c r="EG275" s="29"/>
      <c r="EH275" s="29"/>
      <c r="EI275" s="29"/>
      <c r="EJ275" s="29"/>
      <c r="EK275" s="29"/>
      <c r="EL275" s="29"/>
      <c r="EM275" s="29"/>
      <c r="EN275" s="29"/>
      <c r="EO275" s="29"/>
      <c r="EP275" s="29"/>
      <c r="EQ275" s="29"/>
      <c r="ER275" s="29"/>
      <c r="ES275" s="29"/>
      <c r="ET275" s="29"/>
      <c r="EU275" s="29"/>
      <c r="EV275" s="29"/>
      <c r="EW275" s="29"/>
      <c r="EX275" s="29"/>
      <c r="EY275" s="29"/>
      <c r="EZ275" s="29"/>
      <c r="FA275" s="29"/>
    </row>
    <row r="276" spans="1:157" s="27" customFormat="1" ht="16" x14ac:dyDescent="0.2">
      <c r="A276" s="42"/>
      <c r="B276" s="43"/>
      <c r="F276" s="39"/>
      <c r="H276" s="28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  <c r="AA276" s="29"/>
      <c r="AB276" s="29"/>
      <c r="AC276" s="29"/>
      <c r="AD276" s="29"/>
      <c r="AE276" s="29"/>
      <c r="AF276" s="29"/>
      <c r="AG276" s="29"/>
      <c r="AH276" s="29"/>
      <c r="AI276" s="29"/>
      <c r="AJ276" s="29"/>
      <c r="AK276" s="29"/>
      <c r="AL276" s="29"/>
      <c r="AM276" s="29"/>
      <c r="AN276" s="29"/>
      <c r="AO276" s="29"/>
      <c r="AP276" s="29"/>
      <c r="AQ276" s="29"/>
      <c r="AR276" s="29"/>
      <c r="AS276" s="29"/>
      <c r="AT276" s="29"/>
      <c r="AU276" s="29"/>
      <c r="AV276" s="29"/>
      <c r="AW276" s="29"/>
      <c r="AX276" s="29"/>
      <c r="AY276" s="29"/>
      <c r="AZ276" s="29"/>
      <c r="BA276" s="29"/>
      <c r="BB276" s="29"/>
      <c r="BC276" s="29"/>
      <c r="BD276" s="29"/>
      <c r="BE276" s="29"/>
      <c r="BF276" s="29"/>
      <c r="BG276" s="29"/>
      <c r="BH276" s="29"/>
      <c r="BI276" s="29"/>
      <c r="BJ276" s="29"/>
      <c r="BK276" s="29"/>
      <c r="BL276" s="29"/>
      <c r="BM276" s="29"/>
      <c r="BN276" s="29"/>
      <c r="BO276" s="29"/>
      <c r="BP276" s="29"/>
      <c r="BQ276" s="29"/>
      <c r="BR276" s="29"/>
      <c r="BS276" s="29"/>
      <c r="BT276" s="29"/>
      <c r="BU276" s="29"/>
      <c r="BV276" s="29"/>
      <c r="BW276" s="29"/>
      <c r="BX276" s="29"/>
      <c r="BY276" s="29"/>
      <c r="BZ276" s="29"/>
      <c r="CA276" s="29"/>
      <c r="CB276" s="29"/>
      <c r="CC276" s="29"/>
      <c r="CD276" s="29"/>
      <c r="CE276" s="29"/>
      <c r="CF276" s="29"/>
      <c r="CG276" s="29"/>
      <c r="CH276" s="29"/>
      <c r="CI276" s="29"/>
      <c r="CJ276" s="29"/>
      <c r="CK276" s="29"/>
      <c r="CL276" s="29"/>
      <c r="CM276" s="29"/>
      <c r="CN276" s="29"/>
      <c r="CO276" s="29"/>
      <c r="CP276" s="29"/>
      <c r="CQ276" s="29"/>
      <c r="CR276" s="29"/>
      <c r="CS276" s="29"/>
      <c r="CT276" s="29"/>
      <c r="CU276" s="29"/>
      <c r="CV276" s="29"/>
      <c r="CW276" s="29"/>
      <c r="CX276" s="29"/>
      <c r="CY276" s="29"/>
      <c r="CZ276" s="29"/>
      <c r="DA276" s="29"/>
      <c r="DB276" s="29"/>
      <c r="DC276" s="29"/>
      <c r="DD276" s="29"/>
      <c r="DE276" s="29"/>
      <c r="DF276" s="29"/>
      <c r="DG276" s="29"/>
      <c r="DH276" s="29"/>
      <c r="DI276" s="29"/>
      <c r="DJ276" s="29"/>
      <c r="DK276" s="29"/>
      <c r="DL276" s="29"/>
      <c r="DM276" s="29"/>
      <c r="DN276" s="29"/>
      <c r="DO276" s="29"/>
      <c r="DP276" s="29"/>
      <c r="DQ276" s="29"/>
      <c r="DR276" s="29"/>
      <c r="DS276" s="29"/>
      <c r="DT276" s="29"/>
      <c r="DU276" s="29"/>
      <c r="DV276" s="29"/>
      <c r="DW276" s="29"/>
      <c r="DX276" s="29"/>
      <c r="DY276" s="29"/>
      <c r="DZ276" s="29"/>
      <c r="EA276" s="29"/>
      <c r="EB276" s="29"/>
      <c r="EC276" s="29"/>
      <c r="ED276" s="29"/>
      <c r="EE276" s="29"/>
      <c r="EF276" s="29"/>
      <c r="EG276" s="29"/>
      <c r="EH276" s="29"/>
      <c r="EI276" s="29"/>
      <c r="EJ276" s="29"/>
      <c r="EK276" s="29"/>
      <c r="EL276" s="29"/>
      <c r="EM276" s="29"/>
      <c r="EN276" s="29"/>
      <c r="EO276" s="29"/>
      <c r="EP276" s="29"/>
      <c r="EQ276" s="29"/>
      <c r="ER276" s="29"/>
      <c r="ES276" s="29"/>
      <c r="ET276" s="29"/>
      <c r="EU276" s="29"/>
      <c r="EV276" s="29"/>
      <c r="EW276" s="29"/>
      <c r="EX276" s="29"/>
      <c r="EY276" s="29"/>
      <c r="EZ276" s="29"/>
      <c r="FA276" s="29"/>
    </row>
    <row r="277" spans="1:157" s="27" customFormat="1" ht="16" x14ac:dyDescent="0.2">
      <c r="A277" s="42"/>
      <c r="B277" s="43"/>
      <c r="F277" s="39"/>
      <c r="H277" s="28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  <c r="AA277" s="29"/>
      <c r="AB277" s="29"/>
      <c r="AC277" s="29"/>
      <c r="AD277" s="29"/>
      <c r="AE277" s="29"/>
      <c r="AF277" s="29"/>
      <c r="AG277" s="29"/>
      <c r="AH277" s="29"/>
      <c r="AI277" s="29"/>
      <c r="AJ277" s="29"/>
      <c r="AK277" s="29"/>
      <c r="AL277" s="29"/>
      <c r="AM277" s="29"/>
      <c r="AN277" s="29"/>
      <c r="AO277" s="29"/>
      <c r="AP277" s="29"/>
      <c r="AQ277" s="29"/>
      <c r="AR277" s="29"/>
      <c r="AS277" s="29"/>
      <c r="AT277" s="29"/>
      <c r="AU277" s="29"/>
      <c r="AV277" s="29"/>
      <c r="AW277" s="29"/>
      <c r="AX277" s="29"/>
      <c r="AY277" s="29"/>
      <c r="AZ277" s="29"/>
      <c r="BA277" s="29"/>
      <c r="BB277" s="29"/>
      <c r="BC277" s="29"/>
      <c r="BD277" s="29"/>
      <c r="BE277" s="29"/>
      <c r="BF277" s="29"/>
      <c r="BG277" s="29"/>
      <c r="BH277" s="29"/>
      <c r="BI277" s="29"/>
      <c r="BJ277" s="29"/>
      <c r="BK277" s="29"/>
      <c r="BL277" s="29"/>
      <c r="BM277" s="29"/>
      <c r="BN277" s="29"/>
      <c r="BO277" s="29"/>
      <c r="BP277" s="29"/>
      <c r="BQ277" s="29"/>
      <c r="BR277" s="29"/>
      <c r="BS277" s="29"/>
      <c r="BT277" s="29"/>
      <c r="BU277" s="29"/>
      <c r="BV277" s="29"/>
      <c r="BW277" s="29"/>
      <c r="BX277" s="29"/>
      <c r="BY277" s="29"/>
      <c r="BZ277" s="29"/>
      <c r="CA277" s="29"/>
      <c r="CB277" s="29"/>
      <c r="CC277" s="29"/>
      <c r="CD277" s="29"/>
      <c r="CE277" s="29"/>
      <c r="CF277" s="29"/>
      <c r="CG277" s="29"/>
      <c r="CH277" s="29"/>
      <c r="CI277" s="29"/>
      <c r="CJ277" s="29"/>
      <c r="CK277" s="29"/>
      <c r="CL277" s="29"/>
      <c r="CM277" s="29"/>
      <c r="CN277" s="29"/>
      <c r="CO277" s="29"/>
      <c r="CP277" s="29"/>
      <c r="CQ277" s="29"/>
      <c r="CR277" s="29"/>
      <c r="CS277" s="29"/>
      <c r="CT277" s="29"/>
      <c r="CU277" s="29"/>
      <c r="CV277" s="29"/>
      <c r="CW277" s="29"/>
      <c r="CX277" s="29"/>
      <c r="CY277" s="29"/>
      <c r="CZ277" s="29"/>
      <c r="DA277" s="29"/>
      <c r="DB277" s="29"/>
      <c r="DC277" s="29"/>
      <c r="DD277" s="29"/>
      <c r="DE277" s="29"/>
      <c r="DF277" s="29"/>
      <c r="DG277" s="29"/>
      <c r="DH277" s="29"/>
      <c r="DI277" s="29"/>
      <c r="DJ277" s="29"/>
      <c r="DK277" s="29"/>
      <c r="DL277" s="29"/>
      <c r="DM277" s="29"/>
      <c r="DN277" s="29"/>
      <c r="DO277" s="29"/>
      <c r="DP277" s="29"/>
      <c r="DQ277" s="29"/>
      <c r="DR277" s="29"/>
      <c r="DS277" s="29"/>
      <c r="DT277" s="29"/>
      <c r="DU277" s="29"/>
      <c r="DV277" s="29"/>
      <c r="DW277" s="29"/>
      <c r="DX277" s="29"/>
      <c r="DY277" s="29"/>
      <c r="DZ277" s="29"/>
      <c r="EA277" s="29"/>
      <c r="EB277" s="29"/>
      <c r="EC277" s="29"/>
      <c r="ED277" s="29"/>
      <c r="EE277" s="29"/>
      <c r="EF277" s="29"/>
      <c r="EG277" s="29"/>
      <c r="EH277" s="29"/>
      <c r="EI277" s="29"/>
      <c r="EJ277" s="29"/>
      <c r="EK277" s="29"/>
      <c r="EL277" s="29"/>
      <c r="EM277" s="29"/>
      <c r="EN277" s="29"/>
      <c r="EO277" s="29"/>
      <c r="EP277" s="29"/>
      <c r="EQ277" s="29"/>
      <c r="ER277" s="29"/>
      <c r="ES277" s="29"/>
      <c r="ET277" s="29"/>
      <c r="EU277" s="29"/>
      <c r="EV277" s="29"/>
      <c r="EW277" s="29"/>
      <c r="EX277" s="29"/>
      <c r="EY277" s="29"/>
      <c r="EZ277" s="29"/>
      <c r="FA277" s="29"/>
    </row>
    <row r="278" spans="1:157" s="27" customFormat="1" ht="16" x14ac:dyDescent="0.2">
      <c r="A278" s="42"/>
      <c r="B278" s="43"/>
      <c r="F278" s="39"/>
      <c r="H278" s="28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  <c r="AA278" s="29"/>
      <c r="AB278" s="29"/>
      <c r="AC278" s="29"/>
      <c r="AD278" s="29"/>
      <c r="AE278" s="29"/>
      <c r="AF278" s="29"/>
      <c r="AG278" s="29"/>
      <c r="AH278" s="29"/>
      <c r="AI278" s="29"/>
      <c r="AJ278" s="29"/>
      <c r="AK278" s="29"/>
      <c r="AL278" s="29"/>
      <c r="AM278" s="29"/>
      <c r="AN278" s="29"/>
      <c r="AO278" s="29"/>
      <c r="AP278" s="29"/>
      <c r="AQ278" s="29"/>
      <c r="AR278" s="29"/>
      <c r="AS278" s="29"/>
      <c r="AT278" s="29"/>
      <c r="AU278" s="29"/>
      <c r="AV278" s="29"/>
      <c r="AW278" s="29"/>
      <c r="AX278" s="29"/>
      <c r="AY278" s="29"/>
      <c r="AZ278" s="29"/>
      <c r="BA278" s="29"/>
      <c r="BB278" s="29"/>
      <c r="BC278" s="29"/>
      <c r="BD278" s="29"/>
      <c r="BE278" s="29"/>
      <c r="BF278" s="29"/>
      <c r="BG278" s="29"/>
      <c r="BH278" s="29"/>
      <c r="BI278" s="29"/>
      <c r="BJ278" s="29"/>
      <c r="BK278" s="29"/>
      <c r="BL278" s="29"/>
      <c r="BM278" s="29"/>
      <c r="BN278" s="29"/>
      <c r="BO278" s="29"/>
      <c r="BP278" s="29"/>
      <c r="BQ278" s="29"/>
      <c r="BR278" s="29"/>
      <c r="BS278" s="29"/>
      <c r="BT278" s="29"/>
      <c r="BU278" s="29"/>
      <c r="BV278" s="29"/>
      <c r="BW278" s="29"/>
      <c r="BX278" s="29"/>
      <c r="BY278" s="29"/>
      <c r="BZ278" s="29"/>
      <c r="CA278" s="29"/>
      <c r="CB278" s="29"/>
      <c r="CC278" s="29"/>
      <c r="CD278" s="29"/>
      <c r="CE278" s="29"/>
      <c r="CF278" s="29"/>
      <c r="CG278" s="29"/>
      <c r="CH278" s="29"/>
      <c r="CI278" s="29"/>
      <c r="CJ278" s="29"/>
      <c r="CK278" s="29"/>
      <c r="CL278" s="29"/>
      <c r="CM278" s="29"/>
      <c r="CN278" s="29"/>
      <c r="CO278" s="29"/>
      <c r="CP278" s="29"/>
      <c r="CQ278" s="29"/>
      <c r="CR278" s="29"/>
      <c r="CS278" s="29"/>
      <c r="CT278" s="29"/>
      <c r="CU278" s="29"/>
      <c r="CV278" s="29"/>
      <c r="CW278" s="29"/>
      <c r="CX278" s="29"/>
      <c r="CY278" s="29"/>
      <c r="CZ278" s="29"/>
      <c r="DA278" s="29"/>
      <c r="DB278" s="29"/>
      <c r="DC278" s="29"/>
      <c r="DD278" s="29"/>
      <c r="DE278" s="29"/>
      <c r="DF278" s="29"/>
      <c r="DG278" s="29"/>
      <c r="DH278" s="29"/>
      <c r="DI278" s="29"/>
      <c r="DJ278" s="29"/>
      <c r="DK278" s="29"/>
      <c r="DL278" s="29"/>
      <c r="DM278" s="29"/>
      <c r="DN278" s="29"/>
      <c r="DO278" s="29"/>
      <c r="DP278" s="29"/>
      <c r="DQ278" s="29"/>
      <c r="DR278" s="29"/>
      <c r="DS278" s="29"/>
      <c r="DT278" s="29"/>
      <c r="DU278" s="29"/>
      <c r="DV278" s="29"/>
      <c r="DW278" s="29"/>
      <c r="DX278" s="29"/>
      <c r="DY278" s="29"/>
      <c r="DZ278" s="29"/>
      <c r="EA278" s="29"/>
      <c r="EB278" s="29"/>
      <c r="EC278" s="29"/>
      <c r="ED278" s="29"/>
      <c r="EE278" s="29"/>
      <c r="EF278" s="29"/>
      <c r="EG278" s="29"/>
      <c r="EH278" s="29"/>
      <c r="EI278" s="29"/>
      <c r="EJ278" s="29"/>
      <c r="EK278" s="29"/>
      <c r="EL278" s="29"/>
      <c r="EM278" s="29"/>
      <c r="EN278" s="29"/>
      <c r="EO278" s="29"/>
      <c r="EP278" s="29"/>
      <c r="EQ278" s="29"/>
      <c r="ER278" s="29"/>
      <c r="ES278" s="29"/>
      <c r="ET278" s="29"/>
      <c r="EU278" s="29"/>
      <c r="EV278" s="29"/>
      <c r="EW278" s="29"/>
      <c r="EX278" s="29"/>
      <c r="EY278" s="29"/>
      <c r="EZ278" s="29"/>
      <c r="FA278" s="29"/>
    </row>
    <row r="279" spans="1:157" s="27" customFormat="1" ht="16" x14ac:dyDescent="0.2">
      <c r="A279" s="42"/>
      <c r="B279" s="43"/>
      <c r="F279" s="39"/>
      <c r="H279" s="28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  <c r="AA279" s="29"/>
      <c r="AB279" s="29"/>
      <c r="AC279" s="29"/>
      <c r="AD279" s="29"/>
      <c r="AE279" s="29"/>
      <c r="AF279" s="29"/>
      <c r="AG279" s="29"/>
      <c r="AH279" s="29"/>
      <c r="AI279" s="29"/>
      <c r="AJ279" s="29"/>
      <c r="AK279" s="29"/>
      <c r="AL279" s="29"/>
      <c r="AM279" s="29"/>
      <c r="AN279" s="29"/>
      <c r="AO279" s="29"/>
      <c r="AP279" s="29"/>
      <c r="AQ279" s="29"/>
      <c r="AR279" s="29"/>
      <c r="AS279" s="29"/>
      <c r="AT279" s="29"/>
      <c r="AU279" s="29"/>
      <c r="AV279" s="29"/>
      <c r="AW279" s="29"/>
      <c r="AX279" s="29"/>
      <c r="AY279" s="29"/>
      <c r="AZ279" s="29"/>
      <c r="BA279" s="29"/>
      <c r="BB279" s="29"/>
      <c r="BC279" s="29"/>
      <c r="BD279" s="29"/>
      <c r="BE279" s="29"/>
      <c r="BF279" s="29"/>
      <c r="BG279" s="29"/>
      <c r="BH279" s="29"/>
      <c r="BI279" s="29"/>
      <c r="BJ279" s="29"/>
      <c r="BK279" s="29"/>
      <c r="BL279" s="29"/>
      <c r="BM279" s="29"/>
      <c r="BN279" s="29"/>
      <c r="BO279" s="29"/>
      <c r="BP279" s="29"/>
      <c r="BQ279" s="29"/>
      <c r="BR279" s="29"/>
      <c r="BS279" s="29"/>
      <c r="BT279" s="29"/>
      <c r="BU279" s="29"/>
      <c r="BV279" s="29"/>
      <c r="BW279" s="29"/>
      <c r="BX279" s="29"/>
      <c r="BY279" s="29"/>
      <c r="BZ279" s="29"/>
      <c r="CA279" s="29"/>
      <c r="CB279" s="29"/>
      <c r="CC279" s="29"/>
      <c r="CD279" s="29"/>
      <c r="CE279" s="29"/>
      <c r="CF279" s="29"/>
      <c r="CG279" s="29"/>
      <c r="CH279" s="29"/>
      <c r="CI279" s="29"/>
      <c r="CJ279" s="29"/>
      <c r="CK279" s="29"/>
      <c r="CL279" s="29"/>
      <c r="CM279" s="29"/>
      <c r="CN279" s="29"/>
      <c r="CO279" s="29"/>
      <c r="CP279" s="29"/>
      <c r="CQ279" s="29"/>
      <c r="CR279" s="29"/>
      <c r="CS279" s="29"/>
      <c r="CT279" s="29"/>
      <c r="CU279" s="29"/>
      <c r="CV279" s="29"/>
      <c r="CW279" s="29"/>
      <c r="CX279" s="29"/>
      <c r="CY279" s="29"/>
      <c r="CZ279" s="29"/>
      <c r="DA279" s="29"/>
      <c r="DB279" s="29"/>
      <c r="DC279" s="29"/>
      <c r="DD279" s="29"/>
      <c r="DE279" s="29"/>
      <c r="DF279" s="29"/>
      <c r="DG279" s="29"/>
      <c r="DH279" s="29"/>
      <c r="DI279" s="29"/>
      <c r="DJ279" s="29"/>
      <c r="DK279" s="29"/>
      <c r="DL279" s="29"/>
      <c r="DM279" s="29"/>
      <c r="DN279" s="29"/>
      <c r="DO279" s="29"/>
      <c r="DP279" s="29"/>
      <c r="DQ279" s="29"/>
      <c r="DR279" s="29"/>
      <c r="DS279" s="29"/>
      <c r="DT279" s="29"/>
      <c r="DU279" s="29"/>
      <c r="DV279" s="29"/>
      <c r="DW279" s="29"/>
      <c r="DX279" s="29"/>
      <c r="DY279" s="29"/>
      <c r="DZ279" s="29"/>
      <c r="EA279" s="29"/>
      <c r="EB279" s="29"/>
      <c r="EC279" s="29"/>
      <c r="ED279" s="29"/>
      <c r="EE279" s="29"/>
      <c r="EF279" s="29"/>
      <c r="EG279" s="29"/>
      <c r="EH279" s="29"/>
      <c r="EI279" s="29"/>
      <c r="EJ279" s="29"/>
      <c r="EK279" s="29"/>
      <c r="EL279" s="29"/>
      <c r="EM279" s="29"/>
      <c r="EN279" s="29"/>
      <c r="EO279" s="29"/>
      <c r="EP279" s="29"/>
      <c r="EQ279" s="29"/>
      <c r="ER279" s="29"/>
      <c r="ES279" s="29"/>
      <c r="ET279" s="29"/>
      <c r="EU279" s="29"/>
      <c r="EV279" s="29"/>
      <c r="EW279" s="29"/>
      <c r="EX279" s="29"/>
      <c r="EY279" s="29"/>
      <c r="EZ279" s="29"/>
      <c r="FA279" s="29"/>
    </row>
    <row r="280" spans="1:157" s="27" customFormat="1" ht="16" x14ac:dyDescent="0.2">
      <c r="A280" s="42"/>
      <c r="B280" s="43"/>
      <c r="F280" s="39"/>
      <c r="H280" s="28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  <c r="AA280" s="29"/>
      <c r="AB280" s="29"/>
      <c r="AC280" s="29"/>
      <c r="AD280" s="29"/>
      <c r="AE280" s="29"/>
      <c r="AF280" s="29"/>
      <c r="AG280" s="29"/>
      <c r="AH280" s="29"/>
      <c r="AI280" s="29"/>
      <c r="AJ280" s="29"/>
      <c r="AK280" s="29"/>
      <c r="AL280" s="29"/>
      <c r="AM280" s="29"/>
      <c r="AN280" s="29"/>
      <c r="AO280" s="29"/>
      <c r="AP280" s="29"/>
      <c r="AQ280" s="29"/>
      <c r="AR280" s="29"/>
      <c r="AS280" s="29"/>
      <c r="AT280" s="29"/>
      <c r="AU280" s="29"/>
      <c r="AV280" s="29"/>
      <c r="AW280" s="29"/>
      <c r="AX280" s="29"/>
      <c r="AY280" s="29"/>
      <c r="AZ280" s="29"/>
      <c r="BA280" s="29"/>
      <c r="BB280" s="29"/>
      <c r="BC280" s="29"/>
      <c r="BD280" s="29"/>
      <c r="BE280" s="29"/>
      <c r="BF280" s="29"/>
      <c r="BG280" s="29"/>
      <c r="BH280" s="29"/>
      <c r="BI280" s="29"/>
      <c r="BJ280" s="29"/>
      <c r="BK280" s="29"/>
      <c r="BL280" s="29"/>
      <c r="BM280" s="29"/>
      <c r="BN280" s="29"/>
      <c r="BO280" s="29"/>
      <c r="BP280" s="29"/>
      <c r="BQ280" s="29"/>
      <c r="BR280" s="29"/>
      <c r="BS280" s="29"/>
      <c r="BT280" s="29"/>
      <c r="BU280" s="29"/>
      <c r="BV280" s="29"/>
      <c r="BW280" s="29"/>
      <c r="BX280" s="29"/>
      <c r="BY280" s="29"/>
      <c r="BZ280" s="29"/>
      <c r="CA280" s="29"/>
      <c r="CB280" s="29"/>
      <c r="CC280" s="29"/>
      <c r="CD280" s="29"/>
      <c r="CE280" s="29"/>
      <c r="CF280" s="29"/>
      <c r="CG280" s="29"/>
      <c r="CH280" s="29"/>
      <c r="CI280" s="29"/>
      <c r="CJ280" s="29"/>
      <c r="CK280" s="29"/>
      <c r="CL280" s="29"/>
      <c r="CM280" s="29"/>
      <c r="CN280" s="29"/>
      <c r="CO280" s="29"/>
      <c r="CP280" s="29"/>
      <c r="CQ280" s="29"/>
      <c r="CR280" s="29"/>
      <c r="CS280" s="29"/>
      <c r="CT280" s="29"/>
      <c r="CU280" s="29"/>
      <c r="CV280" s="29"/>
      <c r="CW280" s="29"/>
      <c r="CX280" s="29"/>
      <c r="CY280" s="29"/>
      <c r="CZ280" s="29"/>
      <c r="DA280" s="29"/>
      <c r="DB280" s="29"/>
      <c r="DC280" s="29"/>
      <c r="DD280" s="29"/>
      <c r="DE280" s="29"/>
      <c r="DF280" s="29"/>
      <c r="DG280" s="29"/>
      <c r="DH280" s="29"/>
      <c r="DI280" s="29"/>
      <c r="DJ280" s="29"/>
      <c r="DK280" s="29"/>
      <c r="DL280" s="29"/>
      <c r="DM280" s="29"/>
      <c r="DN280" s="29"/>
      <c r="DO280" s="29"/>
      <c r="DP280" s="29"/>
      <c r="DQ280" s="29"/>
      <c r="DR280" s="29"/>
      <c r="DS280" s="29"/>
      <c r="DT280" s="29"/>
      <c r="DU280" s="29"/>
      <c r="DV280" s="29"/>
      <c r="DW280" s="29"/>
      <c r="DX280" s="29"/>
      <c r="DY280" s="29"/>
      <c r="DZ280" s="29"/>
      <c r="EA280" s="29"/>
      <c r="EB280" s="29"/>
      <c r="EC280" s="29"/>
      <c r="ED280" s="29"/>
      <c r="EE280" s="29"/>
      <c r="EF280" s="29"/>
      <c r="EG280" s="29"/>
      <c r="EH280" s="29"/>
      <c r="EI280" s="29"/>
      <c r="EJ280" s="29"/>
      <c r="EK280" s="29"/>
      <c r="EL280" s="29"/>
      <c r="EM280" s="29"/>
      <c r="EN280" s="29"/>
      <c r="EO280" s="29"/>
      <c r="EP280" s="29"/>
      <c r="EQ280" s="29"/>
      <c r="ER280" s="29"/>
      <c r="ES280" s="29"/>
      <c r="ET280" s="29"/>
      <c r="EU280" s="29"/>
      <c r="EV280" s="29"/>
      <c r="EW280" s="29"/>
      <c r="EX280" s="29"/>
      <c r="EY280" s="29"/>
      <c r="EZ280" s="29"/>
      <c r="FA280" s="29"/>
    </row>
    <row r="281" spans="1:157" s="27" customFormat="1" ht="16" x14ac:dyDescent="0.2">
      <c r="A281" s="42"/>
      <c r="B281" s="43"/>
      <c r="F281" s="39"/>
      <c r="H281" s="28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  <c r="AA281" s="29"/>
      <c r="AB281" s="29"/>
      <c r="AC281" s="29"/>
      <c r="AD281" s="29"/>
      <c r="AE281" s="29"/>
      <c r="AF281" s="29"/>
      <c r="AG281" s="29"/>
      <c r="AH281" s="29"/>
      <c r="AI281" s="29"/>
      <c r="AJ281" s="29"/>
      <c r="AK281" s="29"/>
      <c r="AL281" s="29"/>
      <c r="AM281" s="29"/>
      <c r="AN281" s="29"/>
      <c r="AO281" s="29"/>
      <c r="AP281" s="29"/>
      <c r="AQ281" s="29"/>
      <c r="AR281" s="29"/>
      <c r="AS281" s="29"/>
      <c r="AT281" s="29"/>
      <c r="AU281" s="29"/>
      <c r="AV281" s="29"/>
      <c r="AW281" s="29"/>
      <c r="AX281" s="29"/>
      <c r="AY281" s="29"/>
      <c r="AZ281" s="29"/>
      <c r="BA281" s="29"/>
      <c r="BB281" s="29"/>
      <c r="BC281" s="29"/>
      <c r="BD281" s="29"/>
      <c r="BE281" s="29"/>
      <c r="BF281" s="29"/>
      <c r="BG281" s="29"/>
      <c r="BH281" s="29"/>
      <c r="BI281" s="29"/>
      <c r="BJ281" s="29"/>
      <c r="BK281" s="29"/>
      <c r="BL281" s="29"/>
      <c r="BM281" s="29"/>
      <c r="BN281" s="29"/>
      <c r="BO281" s="29"/>
      <c r="BP281" s="29"/>
      <c r="BQ281" s="29"/>
      <c r="BR281" s="29"/>
      <c r="BS281" s="29"/>
      <c r="BT281" s="29"/>
      <c r="BU281" s="29"/>
      <c r="BV281" s="29"/>
      <c r="BW281" s="29"/>
      <c r="BX281" s="29"/>
      <c r="BY281" s="29"/>
      <c r="BZ281" s="29"/>
      <c r="CA281" s="29"/>
      <c r="CB281" s="29"/>
      <c r="CC281" s="29"/>
      <c r="CD281" s="29"/>
      <c r="CE281" s="29"/>
      <c r="CF281" s="29"/>
      <c r="CG281" s="29"/>
      <c r="CH281" s="29"/>
      <c r="CI281" s="29"/>
      <c r="CJ281" s="29"/>
      <c r="CK281" s="29"/>
      <c r="CL281" s="29"/>
      <c r="CM281" s="29"/>
      <c r="CN281" s="29"/>
      <c r="CO281" s="29"/>
      <c r="CP281" s="29"/>
      <c r="CQ281" s="29"/>
      <c r="CR281" s="29"/>
      <c r="CS281" s="29"/>
      <c r="CT281" s="29"/>
      <c r="CU281" s="29"/>
      <c r="CV281" s="29"/>
      <c r="CW281" s="29"/>
      <c r="CX281" s="29"/>
      <c r="CY281" s="29"/>
      <c r="CZ281" s="29"/>
      <c r="DA281" s="29"/>
      <c r="DB281" s="29"/>
      <c r="DC281" s="29"/>
      <c r="DD281" s="29"/>
      <c r="DE281" s="29"/>
      <c r="DF281" s="29"/>
      <c r="DG281" s="29"/>
      <c r="DH281" s="29"/>
      <c r="DI281" s="29"/>
      <c r="DJ281" s="29"/>
      <c r="DK281" s="29"/>
      <c r="DL281" s="29"/>
      <c r="DM281" s="29"/>
      <c r="DN281" s="29"/>
      <c r="DO281" s="29"/>
      <c r="DP281" s="29"/>
      <c r="DQ281" s="29"/>
      <c r="DR281" s="29"/>
      <c r="DS281" s="29"/>
      <c r="DT281" s="29"/>
      <c r="DU281" s="29"/>
      <c r="DV281" s="29"/>
      <c r="DW281" s="29"/>
      <c r="DX281" s="29"/>
      <c r="DY281" s="29"/>
      <c r="DZ281" s="29"/>
      <c r="EA281" s="29"/>
      <c r="EB281" s="29"/>
      <c r="EC281" s="29"/>
      <c r="ED281" s="29"/>
      <c r="EE281" s="29"/>
      <c r="EF281" s="29"/>
      <c r="EG281" s="29"/>
      <c r="EH281" s="29"/>
      <c r="EI281" s="29"/>
      <c r="EJ281" s="29"/>
      <c r="EK281" s="29"/>
      <c r="EL281" s="29"/>
      <c r="EM281" s="29"/>
      <c r="EN281" s="29"/>
      <c r="EO281" s="29"/>
      <c r="EP281" s="29"/>
      <c r="EQ281" s="29"/>
      <c r="ER281" s="29"/>
      <c r="ES281" s="29"/>
      <c r="ET281" s="29"/>
      <c r="EU281" s="29"/>
      <c r="EV281" s="29"/>
      <c r="EW281" s="29"/>
      <c r="EX281" s="29"/>
      <c r="EY281" s="29"/>
      <c r="EZ281" s="29"/>
      <c r="FA281" s="29"/>
    </row>
    <row r="282" spans="1:157" s="27" customFormat="1" ht="16" x14ac:dyDescent="0.2">
      <c r="A282" s="42"/>
      <c r="B282" s="43"/>
      <c r="F282" s="39"/>
      <c r="H282" s="28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  <c r="AA282" s="29"/>
      <c r="AB282" s="29"/>
      <c r="AC282" s="29"/>
      <c r="AD282" s="29"/>
      <c r="AE282" s="29"/>
      <c r="AF282" s="29"/>
      <c r="AG282" s="29"/>
      <c r="AH282" s="29"/>
      <c r="AI282" s="29"/>
      <c r="AJ282" s="29"/>
      <c r="AK282" s="29"/>
      <c r="AL282" s="29"/>
      <c r="AM282" s="29"/>
      <c r="AN282" s="29"/>
      <c r="AO282" s="29"/>
      <c r="AP282" s="29"/>
      <c r="AQ282" s="29"/>
      <c r="AR282" s="29"/>
      <c r="AS282" s="29"/>
      <c r="AT282" s="29"/>
      <c r="AU282" s="29"/>
      <c r="AV282" s="29"/>
      <c r="AW282" s="29"/>
      <c r="AX282" s="29"/>
      <c r="AY282" s="29"/>
      <c r="AZ282" s="29"/>
      <c r="BA282" s="29"/>
      <c r="BB282" s="29"/>
      <c r="BC282" s="29"/>
      <c r="BD282" s="29"/>
      <c r="BE282" s="29"/>
      <c r="BF282" s="29"/>
      <c r="BG282" s="29"/>
      <c r="BH282" s="29"/>
      <c r="BI282" s="29"/>
      <c r="BJ282" s="29"/>
      <c r="BK282" s="29"/>
      <c r="BL282" s="29"/>
      <c r="BM282" s="29"/>
      <c r="BN282" s="29"/>
      <c r="BO282" s="29"/>
      <c r="BP282" s="29"/>
      <c r="BQ282" s="29"/>
      <c r="BR282" s="29"/>
      <c r="BS282" s="29"/>
      <c r="BT282" s="29"/>
      <c r="BU282" s="29"/>
      <c r="BV282" s="29"/>
      <c r="BW282" s="29"/>
      <c r="BX282" s="29"/>
      <c r="BY282" s="29"/>
      <c r="BZ282" s="29"/>
      <c r="CA282" s="29"/>
      <c r="CB282" s="29"/>
      <c r="CC282" s="29"/>
      <c r="CD282" s="29"/>
      <c r="CE282" s="29"/>
      <c r="CF282" s="29"/>
      <c r="CG282" s="29"/>
      <c r="CH282" s="29"/>
      <c r="CI282" s="29"/>
      <c r="CJ282" s="29"/>
      <c r="CK282" s="29"/>
      <c r="CL282" s="29"/>
      <c r="CM282" s="29"/>
      <c r="CN282" s="29"/>
      <c r="CO282" s="29"/>
      <c r="CP282" s="29"/>
      <c r="CQ282" s="29"/>
      <c r="CR282" s="29"/>
      <c r="CS282" s="29"/>
      <c r="CT282" s="29"/>
      <c r="CU282" s="29"/>
      <c r="CV282" s="29"/>
      <c r="CW282" s="29"/>
      <c r="CX282" s="29"/>
      <c r="CY282" s="29"/>
      <c r="CZ282" s="29"/>
      <c r="DA282" s="29"/>
      <c r="DB282" s="29"/>
      <c r="DC282" s="29"/>
      <c r="DD282" s="29"/>
      <c r="DE282" s="29"/>
      <c r="DF282" s="29"/>
      <c r="DG282" s="29"/>
      <c r="DH282" s="29"/>
      <c r="DI282" s="29"/>
      <c r="DJ282" s="29"/>
      <c r="DK282" s="29"/>
      <c r="DL282" s="29"/>
      <c r="DM282" s="29"/>
      <c r="DN282" s="29"/>
      <c r="DO282" s="29"/>
      <c r="DP282" s="29"/>
      <c r="DQ282" s="29"/>
      <c r="DR282" s="29"/>
      <c r="DS282" s="29"/>
      <c r="DT282" s="29"/>
      <c r="DU282" s="29"/>
      <c r="DV282" s="29"/>
      <c r="DW282" s="29"/>
      <c r="DX282" s="29"/>
      <c r="DY282" s="29"/>
      <c r="DZ282" s="29"/>
      <c r="EA282" s="29"/>
      <c r="EB282" s="29"/>
      <c r="EC282" s="29"/>
      <c r="ED282" s="29"/>
      <c r="EE282" s="29"/>
      <c r="EF282" s="29"/>
      <c r="EG282" s="29"/>
      <c r="EH282" s="29"/>
      <c r="EI282" s="29"/>
      <c r="EJ282" s="29"/>
      <c r="EK282" s="29"/>
      <c r="EL282" s="29"/>
      <c r="EM282" s="29"/>
      <c r="EN282" s="29"/>
      <c r="EO282" s="29"/>
      <c r="EP282" s="29"/>
      <c r="EQ282" s="29"/>
      <c r="ER282" s="29"/>
      <c r="ES282" s="29"/>
      <c r="ET282" s="29"/>
      <c r="EU282" s="29"/>
      <c r="EV282" s="29"/>
      <c r="EW282" s="29"/>
      <c r="EX282" s="29"/>
      <c r="EY282" s="29"/>
      <c r="EZ282" s="29"/>
      <c r="FA282" s="29"/>
    </row>
    <row r="283" spans="1:157" s="27" customFormat="1" ht="16" x14ac:dyDescent="0.2">
      <c r="A283" s="42"/>
      <c r="B283" s="43"/>
      <c r="F283" s="39"/>
      <c r="H283" s="28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  <c r="AA283" s="29"/>
      <c r="AB283" s="29"/>
      <c r="AC283" s="29"/>
      <c r="AD283" s="29"/>
      <c r="AE283" s="29"/>
      <c r="AF283" s="29"/>
      <c r="AG283" s="29"/>
      <c r="AH283" s="29"/>
      <c r="AI283" s="29"/>
      <c r="AJ283" s="29"/>
      <c r="AK283" s="29"/>
      <c r="AL283" s="29"/>
      <c r="AM283" s="29"/>
      <c r="AN283" s="29"/>
      <c r="AO283" s="29"/>
      <c r="AP283" s="29"/>
      <c r="AQ283" s="29"/>
      <c r="AR283" s="29"/>
      <c r="AS283" s="29"/>
      <c r="AT283" s="29"/>
      <c r="AU283" s="29"/>
      <c r="AV283" s="29"/>
      <c r="AW283" s="29"/>
      <c r="AX283" s="29"/>
      <c r="AY283" s="29"/>
      <c r="AZ283" s="29"/>
      <c r="BA283" s="29"/>
      <c r="BB283" s="29"/>
      <c r="BC283" s="29"/>
      <c r="BD283" s="29"/>
      <c r="BE283" s="29"/>
      <c r="BF283" s="29"/>
      <c r="BG283" s="29"/>
      <c r="BH283" s="29"/>
      <c r="BI283" s="29"/>
      <c r="BJ283" s="29"/>
      <c r="BK283" s="29"/>
      <c r="BL283" s="29"/>
      <c r="BM283" s="29"/>
      <c r="BN283" s="29"/>
      <c r="BO283" s="29"/>
      <c r="BP283" s="29"/>
      <c r="BQ283" s="29"/>
      <c r="BR283" s="29"/>
      <c r="BS283" s="29"/>
      <c r="BT283" s="29"/>
      <c r="BU283" s="29"/>
      <c r="BV283" s="29"/>
      <c r="BW283" s="29"/>
      <c r="BX283" s="29"/>
      <c r="BY283" s="29"/>
      <c r="BZ283" s="29"/>
      <c r="CA283" s="29"/>
      <c r="CB283" s="29"/>
      <c r="CC283" s="29"/>
      <c r="CD283" s="29"/>
      <c r="CE283" s="29"/>
      <c r="CF283" s="29"/>
      <c r="CG283" s="29"/>
      <c r="CH283" s="29"/>
      <c r="CI283" s="29"/>
      <c r="CJ283" s="29"/>
      <c r="CK283" s="29"/>
      <c r="CL283" s="29"/>
      <c r="CM283" s="29"/>
      <c r="CN283" s="29"/>
      <c r="CO283" s="29"/>
      <c r="CP283" s="29"/>
      <c r="CQ283" s="29"/>
      <c r="CR283" s="29"/>
      <c r="CS283" s="29"/>
      <c r="CT283" s="29"/>
      <c r="CU283" s="29"/>
      <c r="CV283" s="29"/>
      <c r="CW283" s="29"/>
      <c r="CX283" s="29"/>
      <c r="CY283" s="29"/>
      <c r="CZ283" s="29"/>
      <c r="DA283" s="29"/>
      <c r="DB283" s="29"/>
      <c r="DC283" s="29"/>
      <c r="DD283" s="29"/>
      <c r="DE283" s="29"/>
      <c r="DF283" s="29"/>
      <c r="DG283" s="29"/>
      <c r="DH283" s="29"/>
      <c r="DI283" s="29"/>
      <c r="DJ283" s="29"/>
      <c r="DK283" s="29"/>
      <c r="DL283" s="29"/>
      <c r="DM283" s="29"/>
      <c r="DN283" s="29"/>
      <c r="DO283" s="29"/>
      <c r="DP283" s="29"/>
      <c r="DQ283" s="29"/>
      <c r="DR283" s="29"/>
      <c r="DS283" s="29"/>
      <c r="DT283" s="29"/>
      <c r="DU283" s="29"/>
      <c r="DV283" s="29"/>
      <c r="DW283" s="29"/>
      <c r="DX283" s="29"/>
      <c r="DY283" s="29"/>
      <c r="DZ283" s="29"/>
      <c r="EA283" s="29"/>
      <c r="EB283" s="29"/>
      <c r="EC283" s="29"/>
      <c r="ED283" s="29"/>
      <c r="EE283" s="29"/>
      <c r="EF283" s="29"/>
      <c r="EG283" s="29"/>
      <c r="EH283" s="29"/>
      <c r="EI283" s="29"/>
      <c r="EJ283" s="29"/>
      <c r="EK283" s="29"/>
      <c r="EL283" s="29"/>
      <c r="EM283" s="29"/>
      <c r="EN283" s="29"/>
      <c r="EO283" s="29"/>
      <c r="EP283" s="29"/>
      <c r="EQ283" s="29"/>
      <c r="ER283" s="29"/>
      <c r="ES283" s="29"/>
      <c r="ET283" s="29"/>
      <c r="EU283" s="29"/>
      <c r="EV283" s="29"/>
      <c r="EW283" s="29"/>
      <c r="EX283" s="29"/>
      <c r="EY283" s="29"/>
      <c r="EZ283" s="29"/>
      <c r="FA283" s="29"/>
    </row>
    <row r="284" spans="1:157" s="27" customFormat="1" ht="16" x14ac:dyDescent="0.2">
      <c r="A284" s="42"/>
      <c r="B284" s="43"/>
      <c r="F284" s="39"/>
      <c r="H284" s="28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  <c r="AA284" s="29"/>
      <c r="AB284" s="29"/>
      <c r="AC284" s="29"/>
      <c r="AD284" s="29"/>
      <c r="AE284" s="29"/>
      <c r="AF284" s="29"/>
      <c r="AG284" s="29"/>
      <c r="AH284" s="29"/>
      <c r="AI284" s="29"/>
      <c r="AJ284" s="29"/>
      <c r="AK284" s="29"/>
      <c r="AL284" s="29"/>
      <c r="AM284" s="29"/>
      <c r="AN284" s="29"/>
      <c r="AO284" s="29"/>
      <c r="AP284" s="29"/>
      <c r="AQ284" s="29"/>
      <c r="AR284" s="29"/>
      <c r="AS284" s="29"/>
      <c r="AT284" s="29"/>
      <c r="AU284" s="29"/>
      <c r="AV284" s="29"/>
      <c r="AW284" s="29"/>
      <c r="AX284" s="29"/>
      <c r="AY284" s="29"/>
      <c r="AZ284" s="29"/>
      <c r="BA284" s="29"/>
      <c r="BB284" s="29"/>
      <c r="BC284" s="29"/>
      <c r="BD284" s="29"/>
      <c r="BE284" s="29"/>
      <c r="BF284" s="29"/>
      <c r="BG284" s="29"/>
      <c r="BH284" s="29"/>
      <c r="BI284" s="29"/>
      <c r="BJ284" s="29"/>
      <c r="BK284" s="29"/>
      <c r="BL284" s="29"/>
      <c r="BM284" s="29"/>
      <c r="BN284" s="29"/>
      <c r="BO284" s="29"/>
      <c r="BP284" s="29"/>
      <c r="BQ284" s="29"/>
      <c r="BR284" s="29"/>
      <c r="BS284" s="29"/>
      <c r="BT284" s="29"/>
      <c r="BU284" s="29"/>
      <c r="BV284" s="29"/>
      <c r="BW284" s="29"/>
      <c r="BX284" s="29"/>
      <c r="BY284" s="29"/>
      <c r="BZ284" s="29"/>
      <c r="CA284" s="29"/>
      <c r="CB284" s="29"/>
      <c r="CC284" s="29"/>
      <c r="CD284" s="29"/>
      <c r="CE284" s="29"/>
      <c r="CF284" s="29"/>
      <c r="CG284" s="29"/>
      <c r="CH284" s="29"/>
      <c r="CI284" s="29"/>
      <c r="CJ284" s="29"/>
      <c r="CK284" s="29"/>
      <c r="CL284" s="29"/>
      <c r="CM284" s="29"/>
      <c r="CN284" s="29"/>
      <c r="CO284" s="29"/>
      <c r="CP284" s="29"/>
      <c r="CQ284" s="29"/>
      <c r="CR284" s="29"/>
      <c r="CS284" s="29"/>
      <c r="CT284" s="29"/>
      <c r="CU284" s="29"/>
      <c r="CV284" s="29"/>
      <c r="CW284" s="29"/>
      <c r="CX284" s="29"/>
      <c r="CY284" s="29"/>
      <c r="CZ284" s="29"/>
      <c r="DA284" s="29"/>
      <c r="DB284" s="29"/>
      <c r="DC284" s="29"/>
      <c r="DD284" s="29"/>
      <c r="DE284" s="29"/>
      <c r="DF284" s="29"/>
      <c r="DG284" s="29"/>
      <c r="DH284" s="29"/>
      <c r="DI284" s="29"/>
      <c r="DJ284" s="29"/>
      <c r="DK284" s="29"/>
      <c r="DL284" s="29"/>
      <c r="DM284" s="29"/>
      <c r="DN284" s="29"/>
      <c r="DO284" s="29"/>
      <c r="DP284" s="29"/>
      <c r="DQ284" s="29"/>
      <c r="DR284" s="29"/>
      <c r="DS284" s="29"/>
      <c r="DT284" s="29"/>
      <c r="DU284" s="29"/>
      <c r="DV284" s="29"/>
      <c r="DW284" s="29"/>
      <c r="DX284" s="29"/>
      <c r="DY284" s="29"/>
      <c r="DZ284" s="29"/>
      <c r="EA284" s="29"/>
      <c r="EB284" s="29"/>
      <c r="EC284" s="29"/>
      <c r="ED284" s="29"/>
      <c r="EE284" s="29"/>
      <c r="EF284" s="29"/>
      <c r="EG284" s="29"/>
      <c r="EH284" s="29"/>
      <c r="EI284" s="29"/>
      <c r="EJ284" s="29"/>
      <c r="EK284" s="29"/>
      <c r="EL284" s="29"/>
      <c r="EM284" s="29"/>
      <c r="EN284" s="29"/>
      <c r="EO284" s="29"/>
      <c r="EP284" s="29"/>
      <c r="EQ284" s="29"/>
      <c r="ER284" s="29"/>
      <c r="ES284" s="29"/>
      <c r="ET284" s="29"/>
      <c r="EU284" s="29"/>
      <c r="EV284" s="29"/>
      <c r="EW284" s="29"/>
      <c r="EX284" s="29"/>
      <c r="EY284" s="29"/>
      <c r="EZ284" s="29"/>
      <c r="FA284" s="29"/>
    </row>
    <row r="285" spans="1:157" s="27" customFormat="1" ht="16" x14ac:dyDescent="0.2">
      <c r="A285" s="42"/>
      <c r="B285" s="43"/>
      <c r="F285" s="39"/>
      <c r="H285" s="28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  <c r="AA285" s="29"/>
      <c r="AB285" s="29"/>
      <c r="AC285" s="29"/>
      <c r="AD285" s="29"/>
      <c r="AE285" s="29"/>
      <c r="AF285" s="29"/>
      <c r="AG285" s="29"/>
      <c r="AH285" s="29"/>
      <c r="AI285" s="29"/>
      <c r="AJ285" s="29"/>
      <c r="AK285" s="29"/>
      <c r="AL285" s="29"/>
      <c r="AM285" s="29"/>
      <c r="AN285" s="29"/>
      <c r="AO285" s="29"/>
      <c r="AP285" s="29"/>
      <c r="AQ285" s="29"/>
      <c r="AR285" s="29"/>
      <c r="AS285" s="29"/>
      <c r="AT285" s="29"/>
      <c r="AU285" s="29"/>
      <c r="AV285" s="29"/>
      <c r="AW285" s="29"/>
      <c r="AX285" s="29"/>
      <c r="AY285" s="29"/>
      <c r="AZ285" s="29"/>
      <c r="BA285" s="29"/>
      <c r="BB285" s="29"/>
      <c r="BC285" s="29"/>
      <c r="BD285" s="29"/>
      <c r="BE285" s="29"/>
      <c r="BF285" s="29"/>
      <c r="BG285" s="29"/>
      <c r="BH285" s="29"/>
      <c r="BI285" s="29"/>
      <c r="BJ285" s="29"/>
      <c r="BK285" s="29"/>
      <c r="BL285" s="29"/>
      <c r="BM285" s="29"/>
      <c r="BN285" s="29"/>
      <c r="BO285" s="29"/>
      <c r="BP285" s="29"/>
      <c r="BQ285" s="29"/>
      <c r="BR285" s="29"/>
      <c r="BS285" s="29"/>
      <c r="BT285" s="29"/>
      <c r="BU285" s="29"/>
      <c r="BV285" s="29"/>
      <c r="BW285" s="29"/>
      <c r="BX285" s="29"/>
      <c r="BY285" s="29"/>
      <c r="BZ285" s="29"/>
      <c r="CA285" s="29"/>
      <c r="CB285" s="29"/>
      <c r="CC285" s="29"/>
      <c r="CD285" s="29"/>
      <c r="CE285" s="29"/>
      <c r="CF285" s="29"/>
      <c r="CG285" s="29"/>
      <c r="CH285" s="29"/>
      <c r="CI285" s="29"/>
      <c r="CJ285" s="29"/>
      <c r="CK285" s="29"/>
      <c r="CL285" s="29"/>
      <c r="CM285" s="29"/>
      <c r="CN285" s="29"/>
      <c r="CO285" s="29"/>
      <c r="CP285" s="29"/>
      <c r="CQ285" s="29"/>
      <c r="CR285" s="29"/>
      <c r="CS285" s="29"/>
      <c r="CT285" s="29"/>
      <c r="CU285" s="29"/>
      <c r="CV285" s="29"/>
      <c r="CW285" s="29"/>
      <c r="CX285" s="29"/>
      <c r="CY285" s="29"/>
      <c r="CZ285" s="29"/>
      <c r="DA285" s="29"/>
      <c r="DB285" s="29"/>
      <c r="DC285" s="29"/>
      <c r="DD285" s="29"/>
      <c r="DE285" s="29"/>
      <c r="DF285" s="29"/>
      <c r="DG285" s="29"/>
      <c r="DH285" s="29"/>
      <c r="DI285" s="29"/>
      <c r="DJ285" s="29"/>
      <c r="DK285" s="29"/>
      <c r="DL285" s="29"/>
      <c r="DM285" s="29"/>
      <c r="DN285" s="29"/>
      <c r="DO285" s="29"/>
      <c r="DP285" s="29"/>
      <c r="DQ285" s="29"/>
      <c r="DR285" s="29"/>
      <c r="DS285" s="29"/>
      <c r="DT285" s="29"/>
      <c r="DU285" s="29"/>
      <c r="DV285" s="29"/>
      <c r="DW285" s="29"/>
      <c r="DX285" s="29"/>
      <c r="DY285" s="29"/>
      <c r="DZ285" s="29"/>
      <c r="EA285" s="29"/>
      <c r="EB285" s="29"/>
      <c r="EC285" s="29"/>
      <c r="ED285" s="29"/>
      <c r="EE285" s="29"/>
      <c r="EF285" s="29"/>
      <c r="EG285" s="29"/>
      <c r="EH285" s="29"/>
      <c r="EI285" s="29"/>
      <c r="EJ285" s="29"/>
      <c r="EK285" s="29"/>
      <c r="EL285" s="29"/>
      <c r="EM285" s="29"/>
      <c r="EN285" s="29"/>
      <c r="EO285" s="29"/>
      <c r="EP285" s="29"/>
      <c r="EQ285" s="29"/>
      <c r="ER285" s="29"/>
      <c r="ES285" s="29"/>
      <c r="ET285" s="29"/>
      <c r="EU285" s="29"/>
      <c r="EV285" s="29"/>
      <c r="EW285" s="29"/>
      <c r="EX285" s="29"/>
      <c r="EY285" s="29"/>
      <c r="EZ285" s="29"/>
      <c r="FA285" s="29"/>
    </row>
    <row r="286" spans="1:157" s="27" customFormat="1" ht="16" x14ac:dyDescent="0.2">
      <c r="A286" s="42"/>
      <c r="B286" s="43"/>
      <c r="F286" s="39"/>
      <c r="H286" s="28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  <c r="AA286" s="29"/>
      <c r="AB286" s="29"/>
      <c r="AC286" s="29"/>
      <c r="AD286" s="29"/>
      <c r="AE286" s="29"/>
      <c r="AF286" s="29"/>
      <c r="AG286" s="29"/>
      <c r="AH286" s="29"/>
      <c r="AI286" s="29"/>
      <c r="AJ286" s="29"/>
      <c r="AK286" s="29"/>
      <c r="AL286" s="29"/>
      <c r="AM286" s="29"/>
      <c r="AN286" s="29"/>
      <c r="AO286" s="29"/>
      <c r="AP286" s="29"/>
      <c r="AQ286" s="29"/>
      <c r="AR286" s="29"/>
      <c r="AS286" s="29"/>
      <c r="AT286" s="29"/>
      <c r="AU286" s="29"/>
      <c r="AV286" s="29"/>
      <c r="AW286" s="29"/>
      <c r="AX286" s="29"/>
      <c r="AY286" s="29"/>
      <c r="AZ286" s="29"/>
      <c r="BA286" s="29"/>
      <c r="BB286" s="29"/>
      <c r="BC286" s="29"/>
      <c r="BD286" s="29"/>
      <c r="BE286" s="29"/>
      <c r="BF286" s="29"/>
      <c r="BG286" s="29"/>
      <c r="BH286" s="29"/>
      <c r="BI286" s="29"/>
      <c r="BJ286" s="29"/>
      <c r="BK286" s="29"/>
      <c r="BL286" s="29"/>
      <c r="BM286" s="29"/>
      <c r="BN286" s="29"/>
      <c r="BO286" s="29"/>
      <c r="BP286" s="29"/>
      <c r="BQ286" s="29"/>
      <c r="BR286" s="29"/>
      <c r="BS286" s="29"/>
      <c r="BT286" s="29"/>
      <c r="BU286" s="29"/>
      <c r="BV286" s="29"/>
      <c r="BW286" s="29"/>
      <c r="BX286" s="29"/>
      <c r="BY286" s="29"/>
      <c r="BZ286" s="29"/>
      <c r="CA286" s="29"/>
      <c r="CB286" s="29"/>
      <c r="CC286" s="29"/>
      <c r="CD286" s="29"/>
      <c r="CE286" s="29"/>
      <c r="CF286" s="29"/>
      <c r="CG286" s="29"/>
      <c r="CH286" s="29"/>
      <c r="CI286" s="29"/>
      <c r="CJ286" s="29"/>
      <c r="CK286" s="29"/>
      <c r="CL286" s="29"/>
      <c r="CM286" s="29"/>
      <c r="CN286" s="29"/>
      <c r="CO286" s="29"/>
      <c r="CP286" s="29"/>
      <c r="CQ286" s="29"/>
      <c r="CR286" s="29"/>
      <c r="CS286" s="29"/>
      <c r="CT286" s="29"/>
      <c r="CU286" s="29"/>
      <c r="CV286" s="29"/>
      <c r="CW286" s="29"/>
      <c r="CX286" s="29"/>
      <c r="CY286" s="29"/>
      <c r="CZ286" s="29"/>
      <c r="DA286" s="29"/>
      <c r="DB286" s="29"/>
      <c r="DC286" s="29"/>
      <c r="DD286" s="29"/>
      <c r="DE286" s="29"/>
      <c r="DF286" s="29"/>
      <c r="DG286" s="29"/>
      <c r="DH286" s="29"/>
      <c r="DI286" s="29"/>
      <c r="DJ286" s="29"/>
      <c r="DK286" s="29"/>
      <c r="DL286" s="29"/>
      <c r="DM286" s="29"/>
      <c r="DN286" s="29"/>
      <c r="DO286" s="29"/>
      <c r="DP286" s="29"/>
      <c r="DQ286" s="29"/>
      <c r="DR286" s="29"/>
      <c r="DS286" s="29"/>
      <c r="DT286" s="29"/>
      <c r="DU286" s="29"/>
      <c r="DV286" s="29"/>
      <c r="DW286" s="29"/>
      <c r="DX286" s="29"/>
      <c r="DY286" s="29"/>
      <c r="DZ286" s="29"/>
      <c r="EA286" s="29"/>
      <c r="EB286" s="29"/>
      <c r="EC286" s="29"/>
      <c r="ED286" s="29"/>
      <c r="EE286" s="29"/>
      <c r="EF286" s="29"/>
      <c r="EG286" s="29"/>
      <c r="EH286" s="29"/>
      <c r="EI286" s="29"/>
      <c r="EJ286" s="29"/>
      <c r="EK286" s="29"/>
      <c r="EL286" s="29"/>
      <c r="EM286" s="29"/>
      <c r="EN286" s="29"/>
      <c r="EO286" s="29"/>
      <c r="EP286" s="29"/>
      <c r="EQ286" s="29"/>
      <c r="ER286" s="29"/>
      <c r="ES286" s="29"/>
      <c r="ET286" s="29"/>
      <c r="EU286" s="29"/>
      <c r="EV286" s="29"/>
      <c r="EW286" s="29"/>
      <c r="EX286" s="29"/>
      <c r="EY286" s="29"/>
      <c r="EZ286" s="29"/>
      <c r="FA286" s="29"/>
    </row>
    <row r="287" spans="1:157" s="27" customFormat="1" ht="16" x14ac:dyDescent="0.2">
      <c r="A287" s="42"/>
      <c r="B287" s="43"/>
      <c r="F287" s="39"/>
      <c r="H287" s="28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  <c r="AA287" s="29"/>
      <c r="AB287" s="29"/>
      <c r="AC287" s="29"/>
      <c r="AD287" s="29"/>
      <c r="AE287" s="29"/>
      <c r="AF287" s="29"/>
      <c r="AG287" s="29"/>
      <c r="AH287" s="29"/>
      <c r="AI287" s="29"/>
      <c r="AJ287" s="29"/>
      <c r="AK287" s="29"/>
      <c r="AL287" s="29"/>
      <c r="AM287" s="29"/>
      <c r="AN287" s="29"/>
      <c r="AO287" s="29"/>
      <c r="AP287" s="29"/>
      <c r="AQ287" s="29"/>
      <c r="AR287" s="29"/>
      <c r="AS287" s="29"/>
      <c r="AT287" s="29"/>
      <c r="AU287" s="29"/>
      <c r="AV287" s="29"/>
      <c r="AW287" s="29"/>
      <c r="AX287" s="29"/>
      <c r="AY287" s="29"/>
      <c r="AZ287" s="29"/>
      <c r="BA287" s="29"/>
      <c r="BB287" s="29"/>
      <c r="BC287" s="29"/>
      <c r="BD287" s="29"/>
      <c r="BE287" s="29"/>
      <c r="BF287" s="29"/>
      <c r="BG287" s="29"/>
      <c r="BH287" s="29"/>
      <c r="BI287" s="29"/>
      <c r="BJ287" s="29"/>
      <c r="BK287" s="29"/>
      <c r="BL287" s="29"/>
      <c r="BM287" s="29"/>
      <c r="BN287" s="29"/>
      <c r="BO287" s="29"/>
      <c r="BP287" s="29"/>
      <c r="BQ287" s="29"/>
      <c r="BR287" s="29"/>
      <c r="BS287" s="29"/>
      <c r="BT287" s="29"/>
      <c r="BU287" s="29"/>
      <c r="BV287" s="29"/>
      <c r="BW287" s="29"/>
      <c r="BX287" s="29"/>
      <c r="BY287" s="29"/>
      <c r="BZ287" s="29"/>
      <c r="CA287" s="29"/>
      <c r="CB287" s="29"/>
      <c r="CC287" s="29"/>
      <c r="CD287" s="29"/>
      <c r="CE287" s="29"/>
      <c r="CF287" s="29"/>
      <c r="CG287" s="29"/>
      <c r="CH287" s="29"/>
      <c r="CI287" s="29"/>
      <c r="CJ287" s="29"/>
      <c r="CK287" s="29"/>
      <c r="CL287" s="29"/>
      <c r="CM287" s="29"/>
      <c r="CN287" s="29"/>
      <c r="CO287" s="29"/>
      <c r="CP287" s="29"/>
      <c r="CQ287" s="29"/>
      <c r="CR287" s="29"/>
      <c r="CS287" s="29"/>
      <c r="CT287" s="29"/>
      <c r="CU287" s="29"/>
      <c r="CV287" s="29"/>
      <c r="CW287" s="29"/>
      <c r="CX287" s="29"/>
      <c r="CY287" s="29"/>
      <c r="CZ287" s="29"/>
      <c r="DA287" s="29"/>
      <c r="DB287" s="29"/>
      <c r="DC287" s="29"/>
      <c r="DD287" s="29"/>
      <c r="DE287" s="29"/>
      <c r="DF287" s="29"/>
      <c r="DG287" s="29"/>
      <c r="DH287" s="29"/>
      <c r="DI287" s="29"/>
      <c r="DJ287" s="29"/>
      <c r="DK287" s="29"/>
      <c r="DL287" s="29"/>
      <c r="DM287" s="29"/>
      <c r="DN287" s="29"/>
      <c r="DO287" s="29"/>
      <c r="DP287" s="29"/>
      <c r="DQ287" s="29"/>
      <c r="DR287" s="29"/>
      <c r="DS287" s="29"/>
      <c r="DT287" s="29"/>
      <c r="DU287" s="29"/>
      <c r="DV287" s="29"/>
      <c r="DW287" s="29"/>
      <c r="DX287" s="29"/>
      <c r="DY287" s="29"/>
      <c r="DZ287" s="29"/>
      <c r="EA287" s="29"/>
      <c r="EB287" s="29"/>
      <c r="EC287" s="29"/>
      <c r="ED287" s="29"/>
      <c r="EE287" s="29"/>
      <c r="EF287" s="29"/>
      <c r="EG287" s="29"/>
      <c r="EH287" s="29"/>
      <c r="EI287" s="29"/>
      <c r="EJ287" s="29"/>
      <c r="EK287" s="29"/>
      <c r="EL287" s="29"/>
      <c r="EM287" s="29"/>
      <c r="EN287" s="29"/>
      <c r="EO287" s="29"/>
      <c r="EP287" s="29"/>
      <c r="EQ287" s="29"/>
      <c r="ER287" s="29"/>
      <c r="ES287" s="29"/>
      <c r="ET287" s="29"/>
      <c r="EU287" s="29"/>
      <c r="EV287" s="29"/>
      <c r="EW287" s="29"/>
      <c r="EX287" s="29"/>
      <c r="EY287" s="29"/>
      <c r="EZ287" s="29"/>
      <c r="FA287" s="29"/>
    </row>
    <row r="288" spans="1:157" s="27" customFormat="1" ht="16" x14ac:dyDescent="0.2">
      <c r="A288" s="42"/>
      <c r="B288" s="43"/>
      <c r="F288" s="39"/>
      <c r="H288" s="28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  <c r="AA288" s="29"/>
      <c r="AB288" s="29"/>
      <c r="AC288" s="29"/>
      <c r="AD288" s="29"/>
      <c r="AE288" s="29"/>
      <c r="AF288" s="29"/>
      <c r="AG288" s="29"/>
      <c r="AH288" s="29"/>
      <c r="AI288" s="29"/>
      <c r="AJ288" s="29"/>
      <c r="AK288" s="29"/>
      <c r="AL288" s="29"/>
      <c r="AM288" s="29"/>
      <c r="AN288" s="29"/>
      <c r="AO288" s="29"/>
      <c r="AP288" s="29"/>
      <c r="AQ288" s="29"/>
      <c r="AR288" s="29"/>
      <c r="AS288" s="29"/>
      <c r="AT288" s="29"/>
      <c r="AU288" s="29"/>
      <c r="AV288" s="29"/>
      <c r="AW288" s="29"/>
      <c r="AX288" s="29"/>
      <c r="AY288" s="29"/>
      <c r="AZ288" s="29"/>
      <c r="BA288" s="29"/>
      <c r="BB288" s="29"/>
      <c r="BC288" s="29"/>
      <c r="BD288" s="29"/>
      <c r="BE288" s="29"/>
      <c r="BF288" s="29"/>
      <c r="BG288" s="29"/>
      <c r="BH288" s="29"/>
      <c r="BI288" s="29"/>
      <c r="BJ288" s="29"/>
      <c r="BK288" s="29"/>
      <c r="BL288" s="29"/>
      <c r="BM288" s="29"/>
      <c r="BN288" s="29"/>
      <c r="BO288" s="29"/>
      <c r="BP288" s="29"/>
      <c r="BQ288" s="29"/>
      <c r="BR288" s="29"/>
      <c r="BS288" s="29"/>
      <c r="BT288" s="29"/>
      <c r="BU288" s="29"/>
      <c r="BV288" s="29"/>
      <c r="BW288" s="29"/>
      <c r="BX288" s="29"/>
      <c r="BY288" s="29"/>
      <c r="BZ288" s="29"/>
      <c r="CA288" s="29"/>
      <c r="CB288" s="29"/>
      <c r="CC288" s="29"/>
      <c r="CD288" s="29"/>
      <c r="CE288" s="29"/>
      <c r="CF288" s="29"/>
      <c r="CG288" s="29"/>
      <c r="CH288" s="29"/>
      <c r="CI288" s="29"/>
      <c r="CJ288" s="29"/>
      <c r="CK288" s="29"/>
      <c r="CL288" s="29"/>
      <c r="CM288" s="29"/>
      <c r="CN288" s="29"/>
      <c r="CO288" s="29"/>
      <c r="CP288" s="29"/>
      <c r="CQ288" s="29"/>
      <c r="CR288" s="29"/>
      <c r="CS288" s="29"/>
      <c r="CT288" s="29"/>
      <c r="CU288" s="29"/>
      <c r="CV288" s="29"/>
      <c r="CW288" s="29"/>
      <c r="CX288" s="29"/>
      <c r="CY288" s="29"/>
      <c r="CZ288" s="29"/>
      <c r="DA288" s="29"/>
      <c r="DB288" s="29"/>
      <c r="DC288" s="29"/>
      <c r="DD288" s="29"/>
      <c r="DE288" s="29"/>
      <c r="DF288" s="29"/>
      <c r="DG288" s="29"/>
      <c r="DH288" s="29"/>
      <c r="DI288" s="29"/>
      <c r="DJ288" s="29"/>
      <c r="DK288" s="29"/>
      <c r="DL288" s="29"/>
      <c r="DM288" s="29"/>
      <c r="DN288" s="29"/>
      <c r="DO288" s="29"/>
      <c r="DP288" s="29"/>
      <c r="DQ288" s="29"/>
      <c r="DR288" s="29"/>
      <c r="DS288" s="29"/>
      <c r="DT288" s="29"/>
      <c r="DU288" s="29"/>
      <c r="DV288" s="29"/>
      <c r="DW288" s="29"/>
      <c r="DX288" s="29"/>
      <c r="DY288" s="29"/>
      <c r="DZ288" s="29"/>
      <c r="EA288" s="29"/>
      <c r="EB288" s="29"/>
      <c r="EC288" s="29"/>
      <c r="ED288" s="29"/>
      <c r="EE288" s="29"/>
      <c r="EF288" s="29"/>
      <c r="EG288" s="29"/>
      <c r="EH288" s="29"/>
      <c r="EI288" s="29"/>
      <c r="EJ288" s="29"/>
      <c r="EK288" s="29"/>
      <c r="EL288" s="29"/>
      <c r="EM288" s="29"/>
      <c r="EN288" s="29"/>
      <c r="EO288" s="29"/>
      <c r="EP288" s="29"/>
      <c r="EQ288" s="29"/>
      <c r="ER288" s="29"/>
      <c r="ES288" s="29"/>
      <c r="ET288" s="29"/>
      <c r="EU288" s="29"/>
      <c r="EV288" s="29"/>
      <c r="EW288" s="29"/>
      <c r="EX288" s="29"/>
      <c r="EY288" s="29"/>
      <c r="EZ288" s="29"/>
      <c r="FA288" s="29"/>
    </row>
    <row r="289" spans="1:157" s="27" customFormat="1" ht="16" x14ac:dyDescent="0.2">
      <c r="A289" s="42"/>
      <c r="B289" s="43"/>
      <c r="F289" s="39"/>
      <c r="H289" s="28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  <c r="AA289" s="29"/>
      <c r="AB289" s="29"/>
      <c r="AC289" s="29"/>
      <c r="AD289" s="29"/>
      <c r="AE289" s="29"/>
      <c r="AF289" s="29"/>
      <c r="AG289" s="29"/>
      <c r="AH289" s="29"/>
      <c r="AI289" s="29"/>
      <c r="AJ289" s="29"/>
      <c r="AK289" s="29"/>
      <c r="AL289" s="29"/>
      <c r="AM289" s="29"/>
      <c r="AN289" s="29"/>
      <c r="AO289" s="29"/>
      <c r="AP289" s="29"/>
      <c r="AQ289" s="29"/>
      <c r="AR289" s="29"/>
      <c r="AS289" s="29"/>
      <c r="AT289" s="29"/>
      <c r="AU289" s="29"/>
      <c r="AV289" s="29"/>
      <c r="AW289" s="29"/>
      <c r="AX289" s="29"/>
      <c r="AY289" s="29"/>
      <c r="AZ289" s="29"/>
      <c r="BA289" s="29"/>
      <c r="BB289" s="29"/>
      <c r="BC289" s="29"/>
      <c r="BD289" s="29"/>
      <c r="BE289" s="29"/>
      <c r="BF289" s="29"/>
      <c r="BG289" s="29"/>
      <c r="BH289" s="29"/>
      <c r="BI289" s="29"/>
      <c r="BJ289" s="29"/>
      <c r="BK289" s="29"/>
      <c r="BL289" s="29"/>
      <c r="BM289" s="29"/>
      <c r="BN289" s="29"/>
      <c r="BO289" s="29"/>
      <c r="BP289" s="29"/>
      <c r="BQ289" s="29"/>
      <c r="BR289" s="29"/>
      <c r="BS289" s="29"/>
      <c r="BT289" s="29"/>
      <c r="BU289" s="29"/>
      <c r="BV289" s="29"/>
      <c r="BW289" s="29"/>
      <c r="BX289" s="29"/>
      <c r="BY289" s="29"/>
      <c r="BZ289" s="29"/>
      <c r="CA289" s="29"/>
      <c r="CB289" s="29"/>
      <c r="CC289" s="29"/>
      <c r="CD289" s="29"/>
      <c r="CE289" s="29"/>
      <c r="CF289" s="29"/>
      <c r="CG289" s="29"/>
      <c r="CH289" s="29"/>
      <c r="CI289" s="29"/>
      <c r="CJ289" s="29"/>
      <c r="CK289" s="29"/>
      <c r="CL289" s="29"/>
      <c r="CM289" s="29"/>
      <c r="CN289" s="29"/>
      <c r="CO289" s="29"/>
      <c r="CP289" s="29"/>
      <c r="CQ289" s="29"/>
      <c r="CR289" s="29"/>
      <c r="CS289" s="29"/>
      <c r="CT289" s="29"/>
      <c r="CU289" s="29"/>
      <c r="CV289" s="29"/>
      <c r="CW289" s="29"/>
      <c r="CX289" s="29"/>
      <c r="CY289" s="29"/>
      <c r="CZ289" s="29"/>
      <c r="DA289" s="29"/>
      <c r="DB289" s="29"/>
      <c r="DC289" s="29"/>
      <c r="DD289" s="29"/>
      <c r="DE289" s="29"/>
      <c r="DF289" s="29"/>
      <c r="DG289" s="29"/>
      <c r="DH289" s="29"/>
      <c r="DI289" s="29"/>
      <c r="DJ289" s="29"/>
      <c r="DK289" s="29"/>
      <c r="DL289" s="29"/>
      <c r="DM289" s="29"/>
      <c r="DN289" s="29"/>
      <c r="DO289" s="29"/>
      <c r="DP289" s="29"/>
      <c r="DQ289" s="29"/>
      <c r="DR289" s="29"/>
      <c r="DS289" s="29"/>
      <c r="DT289" s="29"/>
      <c r="DU289" s="29"/>
      <c r="DV289" s="29"/>
      <c r="DW289" s="29"/>
      <c r="DX289" s="29"/>
      <c r="DY289" s="29"/>
      <c r="DZ289" s="29"/>
      <c r="EA289" s="29"/>
      <c r="EB289" s="29"/>
      <c r="EC289" s="29"/>
      <c r="ED289" s="29"/>
      <c r="EE289" s="29"/>
      <c r="EF289" s="29"/>
      <c r="EG289" s="29"/>
      <c r="EH289" s="29"/>
      <c r="EI289" s="29"/>
      <c r="EJ289" s="29"/>
      <c r="EK289" s="29"/>
      <c r="EL289" s="29"/>
      <c r="EM289" s="29"/>
      <c r="EN289" s="29"/>
      <c r="EO289" s="29"/>
      <c r="EP289" s="29"/>
      <c r="EQ289" s="29"/>
      <c r="ER289" s="29"/>
      <c r="ES289" s="29"/>
      <c r="ET289" s="29"/>
      <c r="EU289" s="29"/>
      <c r="EV289" s="29"/>
      <c r="EW289" s="29"/>
      <c r="EX289" s="29"/>
      <c r="EY289" s="29"/>
      <c r="EZ289" s="29"/>
      <c r="FA289" s="29"/>
    </row>
    <row r="290" spans="1:157" s="27" customFormat="1" ht="16" x14ac:dyDescent="0.2">
      <c r="A290" s="42"/>
      <c r="B290" s="43"/>
      <c r="F290" s="39"/>
      <c r="H290" s="28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  <c r="AA290" s="29"/>
      <c r="AB290" s="29"/>
      <c r="AC290" s="29"/>
      <c r="AD290" s="29"/>
      <c r="AE290" s="29"/>
      <c r="AF290" s="29"/>
      <c r="AG290" s="29"/>
      <c r="AH290" s="29"/>
      <c r="AI290" s="29"/>
      <c r="AJ290" s="29"/>
      <c r="AK290" s="29"/>
      <c r="AL290" s="29"/>
      <c r="AM290" s="29"/>
      <c r="AN290" s="29"/>
      <c r="AO290" s="29"/>
      <c r="AP290" s="29"/>
      <c r="AQ290" s="29"/>
      <c r="AR290" s="29"/>
      <c r="AS290" s="29"/>
      <c r="AT290" s="29"/>
      <c r="AU290" s="29"/>
      <c r="AV290" s="29"/>
      <c r="AW290" s="29"/>
      <c r="AX290" s="29"/>
      <c r="AY290" s="29"/>
      <c r="AZ290" s="29"/>
      <c r="BA290" s="29"/>
      <c r="BB290" s="29"/>
      <c r="BC290" s="29"/>
      <c r="BD290" s="29"/>
      <c r="BE290" s="29"/>
      <c r="BF290" s="29"/>
      <c r="BG290" s="29"/>
      <c r="BH290" s="29"/>
      <c r="BI290" s="29"/>
      <c r="BJ290" s="29"/>
      <c r="BK290" s="29"/>
      <c r="BL290" s="29"/>
      <c r="BM290" s="29"/>
      <c r="BN290" s="29"/>
      <c r="BO290" s="29"/>
      <c r="BP290" s="29"/>
      <c r="BQ290" s="29"/>
      <c r="BR290" s="29"/>
      <c r="BS290" s="29"/>
      <c r="BT290" s="29"/>
      <c r="BU290" s="29"/>
      <c r="BV290" s="29"/>
      <c r="BW290" s="29"/>
      <c r="BX290" s="29"/>
      <c r="BY290" s="29"/>
      <c r="BZ290" s="29"/>
      <c r="CA290" s="29"/>
      <c r="CB290" s="29"/>
      <c r="CC290" s="29"/>
      <c r="CD290" s="29"/>
      <c r="CE290" s="29"/>
      <c r="CF290" s="29"/>
      <c r="CG290" s="29"/>
      <c r="CH290" s="29"/>
      <c r="CI290" s="29"/>
      <c r="CJ290" s="29"/>
      <c r="CK290" s="29"/>
      <c r="CL290" s="29"/>
      <c r="CM290" s="29"/>
      <c r="CN290" s="29"/>
      <c r="CO290" s="29"/>
      <c r="CP290" s="29"/>
      <c r="CQ290" s="29"/>
      <c r="CR290" s="29"/>
      <c r="CS290" s="29"/>
      <c r="CT290" s="29"/>
      <c r="CU290" s="29"/>
      <c r="CV290" s="29"/>
      <c r="CW290" s="29"/>
      <c r="CX290" s="29"/>
      <c r="CY290" s="29"/>
      <c r="CZ290" s="29"/>
      <c r="DA290" s="29"/>
      <c r="DB290" s="29"/>
      <c r="DC290" s="29"/>
      <c r="DD290" s="29"/>
      <c r="DE290" s="29"/>
      <c r="DF290" s="29"/>
      <c r="DG290" s="29"/>
      <c r="DH290" s="29"/>
      <c r="DI290" s="29"/>
      <c r="DJ290" s="29"/>
      <c r="DK290" s="29"/>
      <c r="DL290" s="29"/>
      <c r="DM290" s="29"/>
      <c r="DN290" s="29"/>
      <c r="DO290" s="29"/>
      <c r="DP290" s="29"/>
      <c r="DQ290" s="29"/>
      <c r="DR290" s="29"/>
      <c r="DS290" s="29"/>
      <c r="DT290" s="29"/>
      <c r="DU290" s="29"/>
      <c r="DV290" s="29"/>
      <c r="DW290" s="29"/>
      <c r="DX290" s="29"/>
      <c r="DY290" s="29"/>
      <c r="DZ290" s="29"/>
      <c r="EA290" s="29"/>
      <c r="EB290" s="29"/>
      <c r="EC290" s="29"/>
      <c r="ED290" s="29"/>
      <c r="EE290" s="29"/>
      <c r="EF290" s="29"/>
      <c r="EG290" s="29"/>
      <c r="EH290" s="29"/>
      <c r="EI290" s="29"/>
      <c r="EJ290" s="29"/>
      <c r="EK290" s="29"/>
      <c r="EL290" s="29"/>
      <c r="EM290" s="29"/>
      <c r="EN290" s="29"/>
      <c r="EO290" s="29"/>
      <c r="EP290" s="29"/>
      <c r="EQ290" s="29"/>
      <c r="ER290" s="29"/>
      <c r="ES290" s="29"/>
      <c r="ET290" s="29"/>
      <c r="EU290" s="29"/>
      <c r="EV290" s="29"/>
      <c r="EW290" s="29"/>
      <c r="EX290" s="29"/>
      <c r="EY290" s="29"/>
      <c r="EZ290" s="29"/>
      <c r="FA290" s="29"/>
    </row>
    <row r="291" spans="1:157" s="27" customFormat="1" ht="16" x14ac:dyDescent="0.2">
      <c r="A291" s="42"/>
      <c r="B291" s="43"/>
      <c r="F291" s="39"/>
      <c r="H291" s="28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  <c r="AA291" s="29"/>
      <c r="AB291" s="29"/>
      <c r="AC291" s="29"/>
      <c r="AD291" s="29"/>
      <c r="AE291" s="29"/>
      <c r="AF291" s="29"/>
      <c r="AG291" s="29"/>
      <c r="AH291" s="29"/>
      <c r="AI291" s="29"/>
      <c r="AJ291" s="29"/>
      <c r="AK291" s="29"/>
      <c r="AL291" s="29"/>
      <c r="AM291" s="29"/>
      <c r="AN291" s="29"/>
      <c r="AO291" s="29"/>
      <c r="AP291" s="29"/>
      <c r="AQ291" s="29"/>
      <c r="AR291" s="29"/>
      <c r="AS291" s="29"/>
      <c r="AT291" s="29"/>
      <c r="AU291" s="29"/>
      <c r="AV291" s="29"/>
      <c r="AW291" s="29"/>
      <c r="AX291" s="29"/>
      <c r="AY291" s="29"/>
      <c r="AZ291" s="29"/>
      <c r="BA291" s="29"/>
      <c r="BB291" s="29"/>
      <c r="BC291" s="29"/>
      <c r="BD291" s="29"/>
      <c r="BE291" s="29"/>
      <c r="BF291" s="29"/>
      <c r="BG291" s="29"/>
      <c r="BH291" s="29"/>
      <c r="BI291" s="29"/>
      <c r="BJ291" s="29"/>
      <c r="BK291" s="29"/>
      <c r="BL291" s="29"/>
      <c r="BM291" s="29"/>
      <c r="BN291" s="29"/>
      <c r="BO291" s="29"/>
      <c r="BP291" s="29"/>
      <c r="BQ291" s="29"/>
      <c r="BR291" s="29"/>
      <c r="BS291" s="29"/>
      <c r="BT291" s="29"/>
      <c r="BU291" s="29"/>
      <c r="BV291" s="29"/>
      <c r="BW291" s="29"/>
      <c r="BX291" s="29"/>
      <c r="BY291" s="29"/>
      <c r="BZ291" s="29"/>
      <c r="CA291" s="29"/>
      <c r="CB291" s="29"/>
      <c r="CC291" s="29"/>
      <c r="CD291" s="29"/>
      <c r="CE291" s="29"/>
      <c r="CF291" s="29"/>
      <c r="CG291" s="29"/>
      <c r="CH291" s="29"/>
      <c r="CI291" s="29"/>
      <c r="CJ291" s="29"/>
      <c r="CK291" s="29"/>
      <c r="CL291" s="29"/>
      <c r="CM291" s="29"/>
      <c r="CN291" s="29"/>
      <c r="CO291" s="29"/>
      <c r="CP291" s="29"/>
      <c r="CQ291" s="29"/>
      <c r="CR291" s="29"/>
      <c r="CS291" s="29"/>
      <c r="CT291" s="29"/>
      <c r="CU291" s="29"/>
      <c r="CV291" s="29"/>
      <c r="CW291" s="29"/>
      <c r="CX291" s="29"/>
      <c r="CY291" s="29"/>
      <c r="CZ291" s="29"/>
      <c r="DA291" s="29"/>
      <c r="DB291" s="29"/>
      <c r="DC291" s="29"/>
      <c r="DD291" s="29"/>
      <c r="DE291" s="29"/>
      <c r="DF291" s="29"/>
      <c r="DG291" s="29"/>
      <c r="DH291" s="29"/>
      <c r="DI291" s="29"/>
      <c r="DJ291" s="29"/>
      <c r="DK291" s="29"/>
      <c r="DL291" s="29"/>
      <c r="DM291" s="29"/>
      <c r="DN291" s="29"/>
      <c r="DO291" s="29"/>
      <c r="DP291" s="29"/>
      <c r="DQ291" s="29"/>
      <c r="DR291" s="29"/>
      <c r="DS291" s="29"/>
      <c r="DT291" s="29"/>
      <c r="DU291" s="29"/>
      <c r="DV291" s="29"/>
      <c r="DW291" s="29"/>
      <c r="DX291" s="29"/>
      <c r="DY291" s="29"/>
      <c r="DZ291" s="29"/>
      <c r="EA291" s="29"/>
      <c r="EB291" s="29"/>
      <c r="EC291" s="29"/>
      <c r="ED291" s="29"/>
      <c r="EE291" s="29"/>
      <c r="EF291" s="29"/>
      <c r="EG291" s="29"/>
      <c r="EH291" s="29"/>
      <c r="EI291" s="29"/>
      <c r="EJ291" s="29"/>
      <c r="EK291" s="29"/>
      <c r="EL291" s="29"/>
      <c r="EM291" s="29"/>
      <c r="EN291" s="29"/>
      <c r="EO291" s="29"/>
      <c r="EP291" s="29"/>
      <c r="EQ291" s="29"/>
      <c r="ER291" s="29"/>
      <c r="ES291" s="29"/>
      <c r="ET291" s="29"/>
      <c r="EU291" s="29"/>
      <c r="EV291" s="29"/>
      <c r="EW291" s="29"/>
      <c r="EX291" s="29"/>
      <c r="EY291" s="29"/>
      <c r="EZ291" s="29"/>
      <c r="FA291" s="29"/>
    </row>
    <row r="292" spans="1:157" s="27" customFormat="1" ht="16" x14ac:dyDescent="0.2">
      <c r="A292" s="42"/>
      <c r="B292" s="43"/>
      <c r="F292" s="39"/>
      <c r="H292" s="28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  <c r="AA292" s="29"/>
      <c r="AB292" s="29"/>
      <c r="AC292" s="29"/>
      <c r="AD292" s="29"/>
      <c r="AE292" s="29"/>
      <c r="AF292" s="29"/>
      <c r="AG292" s="29"/>
      <c r="AH292" s="29"/>
      <c r="AI292" s="29"/>
      <c r="AJ292" s="29"/>
      <c r="AK292" s="29"/>
      <c r="AL292" s="29"/>
      <c r="AM292" s="29"/>
      <c r="AN292" s="29"/>
      <c r="AO292" s="29"/>
      <c r="AP292" s="29"/>
      <c r="AQ292" s="29"/>
      <c r="AR292" s="29"/>
      <c r="AS292" s="29"/>
      <c r="AT292" s="29"/>
      <c r="AU292" s="29"/>
      <c r="AV292" s="29"/>
      <c r="AW292" s="29"/>
      <c r="AX292" s="29"/>
      <c r="AY292" s="29"/>
      <c r="AZ292" s="29"/>
      <c r="BA292" s="29"/>
      <c r="BB292" s="29"/>
      <c r="BC292" s="29"/>
      <c r="BD292" s="29"/>
      <c r="BE292" s="29"/>
      <c r="BF292" s="29"/>
      <c r="BG292" s="29"/>
      <c r="BH292" s="29"/>
      <c r="BI292" s="29"/>
      <c r="BJ292" s="29"/>
      <c r="BK292" s="29"/>
      <c r="BL292" s="29"/>
      <c r="BM292" s="29"/>
      <c r="BN292" s="29"/>
      <c r="BO292" s="29"/>
      <c r="BP292" s="29"/>
      <c r="BQ292" s="29"/>
      <c r="BR292" s="29"/>
      <c r="BS292" s="29"/>
      <c r="BT292" s="29"/>
      <c r="BU292" s="29"/>
      <c r="BV292" s="29"/>
      <c r="BW292" s="29"/>
      <c r="BX292" s="29"/>
      <c r="BY292" s="29"/>
      <c r="BZ292" s="29"/>
      <c r="CA292" s="29"/>
      <c r="CB292" s="29"/>
      <c r="CC292" s="29"/>
      <c r="CD292" s="29"/>
      <c r="CE292" s="29"/>
      <c r="CF292" s="29"/>
      <c r="CG292" s="29"/>
      <c r="CH292" s="29"/>
      <c r="CI292" s="29"/>
      <c r="CJ292" s="29"/>
      <c r="CK292" s="29"/>
      <c r="CL292" s="29"/>
      <c r="CM292" s="29"/>
      <c r="CN292" s="29"/>
      <c r="CO292" s="29"/>
      <c r="CP292" s="29"/>
      <c r="CQ292" s="29"/>
      <c r="CR292" s="29"/>
      <c r="CS292" s="29"/>
      <c r="CT292" s="29"/>
      <c r="CU292" s="29"/>
      <c r="CV292" s="29"/>
      <c r="CW292" s="29"/>
      <c r="CX292" s="29"/>
      <c r="CY292" s="29"/>
      <c r="CZ292" s="29"/>
      <c r="DA292" s="29"/>
      <c r="DB292" s="29"/>
      <c r="DC292" s="29"/>
      <c r="DD292" s="29"/>
      <c r="DE292" s="29"/>
      <c r="DF292" s="29"/>
      <c r="DG292" s="29"/>
      <c r="DH292" s="29"/>
      <c r="DI292" s="29"/>
      <c r="DJ292" s="29"/>
      <c r="DK292" s="29"/>
      <c r="DL292" s="29"/>
      <c r="DM292" s="29"/>
      <c r="DN292" s="29"/>
      <c r="DO292" s="29"/>
      <c r="DP292" s="29"/>
      <c r="DQ292" s="29"/>
      <c r="DR292" s="29"/>
      <c r="DS292" s="29"/>
      <c r="DT292" s="29"/>
      <c r="DU292" s="29"/>
      <c r="DV292" s="29"/>
      <c r="DW292" s="29"/>
      <c r="DX292" s="29"/>
      <c r="DY292" s="29"/>
      <c r="DZ292" s="29"/>
      <c r="EA292" s="29"/>
      <c r="EB292" s="29"/>
      <c r="EC292" s="29"/>
      <c r="ED292" s="29"/>
      <c r="EE292" s="29"/>
      <c r="EF292" s="29"/>
      <c r="EG292" s="29"/>
      <c r="EH292" s="29"/>
      <c r="EI292" s="29"/>
      <c r="EJ292" s="29"/>
      <c r="EK292" s="29"/>
      <c r="EL292" s="29"/>
      <c r="EM292" s="29"/>
      <c r="EN292" s="29"/>
      <c r="EO292" s="29"/>
      <c r="EP292" s="29"/>
      <c r="EQ292" s="29"/>
      <c r="ER292" s="29"/>
      <c r="ES292" s="29"/>
      <c r="ET292" s="29"/>
      <c r="EU292" s="29"/>
      <c r="EV292" s="29"/>
      <c r="EW292" s="29"/>
      <c r="EX292" s="29"/>
      <c r="EY292" s="29"/>
      <c r="EZ292" s="29"/>
      <c r="FA292" s="29"/>
    </row>
    <row r="293" spans="1:157" s="27" customFormat="1" ht="16" x14ac:dyDescent="0.2">
      <c r="A293" s="42"/>
      <c r="B293" s="43"/>
      <c r="F293" s="39"/>
      <c r="H293" s="28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  <c r="AA293" s="29"/>
      <c r="AB293" s="29"/>
      <c r="AC293" s="29"/>
      <c r="AD293" s="29"/>
      <c r="AE293" s="29"/>
      <c r="AF293" s="29"/>
      <c r="AG293" s="29"/>
      <c r="AH293" s="29"/>
      <c r="AI293" s="29"/>
      <c r="AJ293" s="29"/>
      <c r="AK293" s="29"/>
      <c r="AL293" s="29"/>
      <c r="AM293" s="29"/>
      <c r="AN293" s="29"/>
      <c r="AO293" s="29"/>
      <c r="AP293" s="29"/>
      <c r="AQ293" s="29"/>
      <c r="AR293" s="29"/>
      <c r="AS293" s="29"/>
      <c r="AT293" s="29"/>
      <c r="AU293" s="29"/>
      <c r="AV293" s="29"/>
      <c r="AW293" s="29"/>
      <c r="AX293" s="29"/>
      <c r="AY293" s="29"/>
      <c r="AZ293" s="29"/>
      <c r="BA293" s="29"/>
      <c r="BB293" s="29"/>
      <c r="BC293" s="29"/>
      <c r="BD293" s="29"/>
      <c r="BE293" s="29"/>
      <c r="BF293" s="29"/>
      <c r="BG293" s="29"/>
      <c r="BH293" s="29"/>
      <c r="BI293" s="29"/>
      <c r="BJ293" s="29"/>
      <c r="BK293" s="29"/>
      <c r="BL293" s="29"/>
      <c r="BM293" s="29"/>
      <c r="BN293" s="29"/>
      <c r="BO293" s="29"/>
      <c r="BP293" s="29"/>
      <c r="BQ293" s="29"/>
      <c r="BR293" s="29"/>
      <c r="BS293" s="29"/>
      <c r="BT293" s="29"/>
      <c r="BU293" s="29"/>
      <c r="BV293" s="29"/>
      <c r="BW293" s="29"/>
      <c r="BX293" s="29"/>
      <c r="BY293" s="29"/>
      <c r="BZ293" s="29"/>
      <c r="CA293" s="29"/>
      <c r="CB293" s="29"/>
      <c r="CC293" s="29"/>
      <c r="CD293" s="29"/>
      <c r="CE293" s="29"/>
      <c r="CF293" s="29"/>
      <c r="CG293" s="29"/>
      <c r="CH293" s="29"/>
      <c r="CI293" s="29"/>
      <c r="CJ293" s="29"/>
      <c r="CK293" s="29"/>
      <c r="CL293" s="29"/>
      <c r="CM293" s="29"/>
      <c r="CN293" s="29"/>
      <c r="CO293" s="29"/>
      <c r="CP293" s="29"/>
      <c r="CQ293" s="29"/>
      <c r="CR293" s="29"/>
      <c r="CS293" s="29"/>
      <c r="CT293" s="29"/>
      <c r="CU293" s="29"/>
      <c r="CV293" s="29"/>
      <c r="CW293" s="29"/>
      <c r="CX293" s="29"/>
      <c r="CY293" s="29"/>
      <c r="CZ293" s="29"/>
      <c r="DA293" s="29"/>
      <c r="DB293" s="29"/>
      <c r="DC293" s="29"/>
      <c r="DD293" s="29"/>
      <c r="DE293" s="29"/>
      <c r="DF293" s="29"/>
      <c r="DG293" s="29"/>
      <c r="DH293" s="29"/>
      <c r="DI293" s="29"/>
      <c r="DJ293" s="29"/>
      <c r="DK293" s="29"/>
      <c r="DL293" s="29"/>
      <c r="DM293" s="29"/>
      <c r="DN293" s="29"/>
      <c r="DO293" s="29"/>
      <c r="DP293" s="29"/>
      <c r="DQ293" s="29"/>
      <c r="DR293" s="29"/>
      <c r="DS293" s="29"/>
      <c r="DT293" s="29"/>
      <c r="DU293" s="29"/>
      <c r="DV293" s="29"/>
      <c r="DW293" s="29"/>
      <c r="DX293" s="29"/>
      <c r="DY293" s="29"/>
      <c r="DZ293" s="29"/>
      <c r="EA293" s="29"/>
      <c r="EB293" s="29"/>
      <c r="EC293" s="29"/>
      <c r="ED293" s="29"/>
      <c r="EE293" s="29"/>
      <c r="EF293" s="29"/>
      <c r="EG293" s="29"/>
      <c r="EH293" s="29"/>
      <c r="EI293" s="29"/>
      <c r="EJ293" s="29"/>
      <c r="EK293" s="29"/>
      <c r="EL293" s="29"/>
      <c r="EM293" s="29"/>
      <c r="EN293" s="29"/>
      <c r="EO293" s="29"/>
      <c r="EP293" s="29"/>
      <c r="EQ293" s="29"/>
      <c r="ER293" s="29"/>
      <c r="ES293" s="29"/>
      <c r="ET293" s="29"/>
      <c r="EU293" s="29"/>
      <c r="EV293" s="29"/>
      <c r="EW293" s="29"/>
      <c r="EX293" s="29"/>
      <c r="EY293" s="29"/>
      <c r="EZ293" s="29"/>
      <c r="FA293" s="29"/>
    </row>
    <row r="294" spans="1:157" s="27" customFormat="1" ht="16" x14ac:dyDescent="0.2">
      <c r="A294" s="42"/>
      <c r="B294" s="43"/>
      <c r="F294" s="39"/>
      <c r="H294" s="28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  <c r="AA294" s="29"/>
      <c r="AB294" s="29"/>
      <c r="AC294" s="29"/>
      <c r="AD294" s="29"/>
      <c r="AE294" s="29"/>
      <c r="AF294" s="29"/>
      <c r="AG294" s="29"/>
      <c r="AH294" s="29"/>
      <c r="AI294" s="29"/>
      <c r="AJ294" s="29"/>
      <c r="AK294" s="29"/>
      <c r="AL294" s="29"/>
      <c r="AM294" s="29"/>
      <c r="AN294" s="29"/>
      <c r="AO294" s="29"/>
      <c r="AP294" s="29"/>
      <c r="AQ294" s="29"/>
      <c r="AR294" s="29"/>
      <c r="AS294" s="29"/>
      <c r="AT294" s="29"/>
      <c r="AU294" s="29"/>
      <c r="AV294" s="29"/>
      <c r="AW294" s="29"/>
      <c r="AX294" s="29"/>
      <c r="AY294" s="29"/>
      <c r="AZ294" s="29"/>
      <c r="BA294" s="29"/>
      <c r="BB294" s="29"/>
      <c r="BC294" s="29"/>
      <c r="BD294" s="29"/>
      <c r="BE294" s="29"/>
      <c r="BF294" s="29"/>
      <c r="BG294" s="29"/>
      <c r="BH294" s="29"/>
      <c r="BI294" s="29"/>
      <c r="BJ294" s="29"/>
      <c r="BK294" s="29"/>
      <c r="BL294" s="29"/>
      <c r="BM294" s="29"/>
      <c r="BN294" s="29"/>
      <c r="BO294" s="29"/>
      <c r="BP294" s="29"/>
      <c r="BQ294" s="29"/>
      <c r="BR294" s="29"/>
      <c r="BS294" s="29"/>
      <c r="BT294" s="29"/>
      <c r="BU294" s="29"/>
      <c r="BV294" s="29"/>
      <c r="BW294" s="29"/>
      <c r="BX294" s="29"/>
      <c r="BY294" s="29"/>
      <c r="BZ294" s="29"/>
      <c r="CA294" s="29"/>
      <c r="CB294" s="29"/>
      <c r="CC294" s="29"/>
      <c r="CD294" s="29"/>
      <c r="CE294" s="29"/>
      <c r="CF294" s="29"/>
      <c r="CG294" s="29"/>
      <c r="CH294" s="29"/>
      <c r="CI294" s="29"/>
      <c r="CJ294" s="29"/>
      <c r="CK294" s="29"/>
      <c r="CL294" s="29"/>
      <c r="CM294" s="29"/>
      <c r="CN294" s="29"/>
      <c r="CO294" s="29"/>
      <c r="CP294" s="29"/>
      <c r="CQ294" s="29"/>
      <c r="CR294" s="29"/>
      <c r="CS294" s="29"/>
      <c r="CT294" s="29"/>
      <c r="CU294" s="29"/>
      <c r="CV294" s="29"/>
      <c r="CW294" s="29"/>
      <c r="CX294" s="29"/>
      <c r="CY294" s="29"/>
      <c r="CZ294" s="29"/>
      <c r="DA294" s="29"/>
      <c r="DB294" s="29"/>
      <c r="DC294" s="29"/>
      <c r="DD294" s="29"/>
      <c r="DE294" s="29"/>
      <c r="DF294" s="29"/>
      <c r="DG294" s="29"/>
      <c r="DH294" s="29"/>
      <c r="DI294" s="29"/>
      <c r="DJ294" s="29"/>
      <c r="DK294" s="29"/>
      <c r="DL294" s="29"/>
      <c r="DM294" s="29"/>
      <c r="DN294" s="29"/>
      <c r="DO294" s="29"/>
      <c r="DP294" s="29"/>
      <c r="DQ294" s="29"/>
      <c r="DR294" s="29"/>
      <c r="DS294" s="29"/>
      <c r="DT294" s="29"/>
      <c r="DU294" s="29"/>
      <c r="DV294" s="29"/>
      <c r="DW294" s="29"/>
      <c r="DX294" s="29"/>
      <c r="DY294" s="29"/>
      <c r="DZ294" s="29"/>
      <c r="EA294" s="29"/>
      <c r="EB294" s="29"/>
      <c r="EC294" s="29"/>
      <c r="ED294" s="29"/>
      <c r="EE294" s="29"/>
      <c r="EF294" s="29"/>
      <c r="EG294" s="29"/>
      <c r="EH294" s="29"/>
      <c r="EI294" s="29"/>
      <c r="EJ294" s="29"/>
      <c r="EK294" s="29"/>
      <c r="EL294" s="29"/>
      <c r="EM294" s="29"/>
      <c r="EN294" s="29"/>
      <c r="EO294" s="29"/>
      <c r="EP294" s="29"/>
      <c r="EQ294" s="29"/>
      <c r="ER294" s="29"/>
      <c r="ES294" s="29"/>
      <c r="ET294" s="29"/>
      <c r="EU294" s="29"/>
      <c r="EV294" s="29"/>
      <c r="EW294" s="29"/>
      <c r="EX294" s="29"/>
      <c r="EY294" s="29"/>
      <c r="EZ294" s="29"/>
      <c r="FA294" s="29"/>
    </row>
    <row r="295" spans="1:157" s="27" customFormat="1" ht="16" x14ac:dyDescent="0.2">
      <c r="A295" s="42"/>
      <c r="B295" s="43"/>
      <c r="F295" s="39"/>
      <c r="H295" s="28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  <c r="AA295" s="29"/>
      <c r="AB295" s="29"/>
      <c r="AC295" s="29"/>
      <c r="AD295" s="29"/>
      <c r="AE295" s="29"/>
      <c r="AF295" s="29"/>
      <c r="AG295" s="29"/>
      <c r="AH295" s="29"/>
      <c r="AI295" s="29"/>
      <c r="AJ295" s="29"/>
      <c r="AK295" s="29"/>
      <c r="AL295" s="29"/>
      <c r="AM295" s="29"/>
      <c r="AN295" s="29"/>
      <c r="AO295" s="29"/>
      <c r="AP295" s="29"/>
      <c r="AQ295" s="29"/>
      <c r="AR295" s="29"/>
      <c r="AS295" s="29"/>
      <c r="AT295" s="29"/>
      <c r="AU295" s="29"/>
      <c r="AV295" s="29"/>
      <c r="AW295" s="29"/>
      <c r="AX295" s="29"/>
      <c r="AY295" s="29"/>
      <c r="AZ295" s="29"/>
      <c r="BA295" s="29"/>
      <c r="BB295" s="29"/>
      <c r="BC295" s="29"/>
      <c r="BD295" s="29"/>
      <c r="BE295" s="29"/>
      <c r="BF295" s="29"/>
      <c r="BG295" s="29"/>
      <c r="BH295" s="29"/>
      <c r="BI295" s="29"/>
      <c r="BJ295" s="29"/>
      <c r="BK295" s="29"/>
      <c r="BL295" s="29"/>
      <c r="BM295" s="29"/>
      <c r="BN295" s="29"/>
      <c r="BO295" s="29"/>
      <c r="BP295" s="29"/>
      <c r="BQ295" s="29"/>
      <c r="BR295" s="29"/>
      <c r="BS295" s="29"/>
      <c r="BT295" s="29"/>
      <c r="BU295" s="29"/>
      <c r="BV295" s="29"/>
      <c r="BW295" s="29"/>
      <c r="BX295" s="29"/>
      <c r="BY295" s="29"/>
      <c r="BZ295" s="29"/>
      <c r="CA295" s="29"/>
      <c r="CB295" s="29"/>
      <c r="CC295" s="29"/>
      <c r="CD295" s="29"/>
      <c r="CE295" s="29"/>
      <c r="CF295" s="29"/>
      <c r="CG295" s="29"/>
      <c r="CH295" s="29"/>
      <c r="CI295" s="29"/>
      <c r="CJ295" s="29"/>
      <c r="CK295" s="29"/>
      <c r="CL295" s="29"/>
      <c r="CM295" s="29"/>
      <c r="CN295" s="29"/>
      <c r="CO295" s="29"/>
      <c r="CP295" s="29"/>
      <c r="CQ295" s="29"/>
      <c r="CR295" s="29"/>
      <c r="CS295" s="29"/>
      <c r="CT295" s="29"/>
      <c r="CU295" s="29"/>
      <c r="CV295" s="29"/>
      <c r="CW295" s="29"/>
      <c r="CX295" s="29"/>
      <c r="CY295" s="29"/>
      <c r="CZ295" s="29"/>
      <c r="DA295" s="29"/>
      <c r="DB295" s="29"/>
      <c r="DC295" s="29"/>
      <c r="DD295" s="29"/>
      <c r="DE295" s="29"/>
      <c r="DF295" s="29"/>
      <c r="DG295" s="29"/>
      <c r="DH295" s="29"/>
      <c r="DI295" s="29"/>
      <c r="DJ295" s="29"/>
      <c r="DK295" s="29"/>
      <c r="DL295" s="29"/>
      <c r="DM295" s="29"/>
      <c r="DN295" s="29"/>
      <c r="DO295" s="29"/>
      <c r="DP295" s="29"/>
      <c r="DQ295" s="29"/>
      <c r="DR295" s="29"/>
      <c r="DS295" s="29"/>
      <c r="DT295" s="29"/>
      <c r="DU295" s="29"/>
      <c r="DV295" s="29"/>
      <c r="DW295" s="29"/>
      <c r="DX295" s="29"/>
      <c r="DY295" s="29"/>
      <c r="DZ295" s="29"/>
      <c r="EA295" s="29"/>
      <c r="EB295" s="29"/>
      <c r="EC295" s="29"/>
      <c r="ED295" s="29"/>
      <c r="EE295" s="29"/>
      <c r="EF295" s="29"/>
      <c r="EG295" s="29"/>
      <c r="EH295" s="29"/>
      <c r="EI295" s="29"/>
      <c r="EJ295" s="29"/>
      <c r="EK295" s="29"/>
      <c r="EL295" s="29"/>
      <c r="EM295" s="29"/>
      <c r="EN295" s="29"/>
      <c r="EO295" s="29"/>
      <c r="EP295" s="29"/>
      <c r="EQ295" s="29"/>
      <c r="ER295" s="29"/>
      <c r="ES295" s="29"/>
      <c r="ET295" s="29"/>
      <c r="EU295" s="29"/>
      <c r="EV295" s="29"/>
      <c r="EW295" s="29"/>
      <c r="EX295" s="29"/>
      <c r="EY295" s="29"/>
      <c r="EZ295" s="29"/>
      <c r="FA295" s="29"/>
    </row>
    <row r="296" spans="1:157" s="27" customFormat="1" ht="16" x14ac:dyDescent="0.2">
      <c r="A296" s="42"/>
      <c r="B296" s="43"/>
      <c r="F296" s="39"/>
      <c r="H296" s="28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  <c r="AA296" s="29"/>
      <c r="AB296" s="29"/>
      <c r="AC296" s="29"/>
      <c r="AD296" s="29"/>
      <c r="AE296" s="29"/>
      <c r="AF296" s="29"/>
      <c r="AG296" s="29"/>
      <c r="AH296" s="29"/>
      <c r="AI296" s="29"/>
      <c r="AJ296" s="29"/>
      <c r="AK296" s="29"/>
      <c r="AL296" s="29"/>
      <c r="AM296" s="29"/>
      <c r="AN296" s="29"/>
      <c r="AO296" s="29"/>
      <c r="AP296" s="29"/>
      <c r="AQ296" s="29"/>
      <c r="AR296" s="29"/>
      <c r="AS296" s="29"/>
      <c r="AT296" s="29"/>
      <c r="AU296" s="29"/>
      <c r="AV296" s="29"/>
      <c r="AW296" s="29"/>
      <c r="AX296" s="29"/>
      <c r="AY296" s="29"/>
      <c r="AZ296" s="29"/>
      <c r="BA296" s="29"/>
      <c r="BB296" s="29"/>
      <c r="BC296" s="29"/>
      <c r="BD296" s="29"/>
      <c r="BE296" s="29"/>
      <c r="BF296" s="29"/>
      <c r="BG296" s="29"/>
      <c r="BH296" s="29"/>
      <c r="BI296" s="29"/>
      <c r="BJ296" s="29"/>
      <c r="BK296" s="29"/>
      <c r="BL296" s="29"/>
      <c r="BM296" s="29"/>
      <c r="BN296" s="29"/>
      <c r="BO296" s="29"/>
      <c r="BP296" s="29"/>
      <c r="BQ296" s="29"/>
      <c r="BR296" s="29"/>
      <c r="BS296" s="29"/>
      <c r="BT296" s="29"/>
      <c r="BU296" s="29"/>
      <c r="BV296" s="29"/>
      <c r="BW296" s="29"/>
      <c r="BX296" s="29"/>
      <c r="BY296" s="29"/>
      <c r="BZ296" s="29"/>
      <c r="CA296" s="29"/>
      <c r="CB296" s="29"/>
      <c r="CC296" s="29"/>
      <c r="CD296" s="29"/>
      <c r="CE296" s="29"/>
      <c r="CF296" s="29"/>
      <c r="CG296" s="29"/>
      <c r="CH296" s="29"/>
      <c r="CI296" s="29"/>
      <c r="CJ296" s="29"/>
      <c r="CK296" s="29"/>
      <c r="CL296" s="29"/>
      <c r="CM296" s="29"/>
      <c r="CN296" s="29"/>
      <c r="CO296" s="29"/>
      <c r="CP296" s="29"/>
      <c r="CQ296" s="29"/>
      <c r="CR296" s="29"/>
      <c r="CS296" s="29"/>
      <c r="CT296" s="29"/>
      <c r="CU296" s="29"/>
      <c r="CV296" s="29"/>
      <c r="CW296" s="29"/>
      <c r="CX296" s="29"/>
      <c r="CY296" s="29"/>
      <c r="CZ296" s="29"/>
      <c r="DA296" s="29"/>
      <c r="DB296" s="29"/>
      <c r="DC296" s="29"/>
      <c r="DD296" s="29"/>
      <c r="DE296" s="29"/>
      <c r="DF296" s="29"/>
      <c r="DG296" s="29"/>
      <c r="DH296" s="29"/>
      <c r="DI296" s="29"/>
      <c r="DJ296" s="29"/>
      <c r="DK296" s="29"/>
      <c r="DL296" s="29"/>
      <c r="DM296" s="29"/>
      <c r="DN296" s="29"/>
      <c r="DO296" s="29"/>
      <c r="DP296" s="29"/>
      <c r="DQ296" s="29"/>
      <c r="DR296" s="29"/>
      <c r="DS296" s="29"/>
      <c r="DT296" s="29"/>
      <c r="DU296" s="29"/>
      <c r="DV296" s="29"/>
      <c r="DW296" s="29"/>
      <c r="DX296" s="29"/>
      <c r="DY296" s="29"/>
      <c r="DZ296" s="29"/>
      <c r="EA296" s="29"/>
      <c r="EB296" s="29"/>
      <c r="EC296" s="29"/>
      <c r="ED296" s="29"/>
      <c r="EE296" s="29"/>
      <c r="EF296" s="29"/>
      <c r="EG296" s="29"/>
      <c r="EH296" s="29"/>
      <c r="EI296" s="29"/>
      <c r="EJ296" s="29"/>
      <c r="EK296" s="29"/>
      <c r="EL296" s="29"/>
      <c r="EM296" s="29"/>
      <c r="EN296" s="29"/>
      <c r="EO296" s="29"/>
      <c r="EP296" s="29"/>
      <c r="EQ296" s="29"/>
      <c r="ER296" s="29"/>
      <c r="ES296" s="29"/>
      <c r="ET296" s="29"/>
      <c r="EU296" s="29"/>
      <c r="EV296" s="29"/>
      <c r="EW296" s="29"/>
      <c r="EX296" s="29"/>
      <c r="EY296" s="29"/>
      <c r="EZ296" s="29"/>
      <c r="FA296" s="29"/>
    </row>
    <row r="297" spans="1:157" s="27" customFormat="1" ht="16" x14ac:dyDescent="0.2">
      <c r="A297" s="42"/>
      <c r="B297" s="43"/>
      <c r="F297" s="39"/>
      <c r="H297" s="28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  <c r="AA297" s="29"/>
      <c r="AB297" s="29"/>
      <c r="AC297" s="29"/>
      <c r="AD297" s="29"/>
      <c r="AE297" s="29"/>
      <c r="AF297" s="29"/>
      <c r="AG297" s="29"/>
      <c r="AH297" s="29"/>
      <c r="AI297" s="29"/>
      <c r="AJ297" s="29"/>
      <c r="AK297" s="29"/>
      <c r="AL297" s="29"/>
      <c r="AM297" s="29"/>
      <c r="AN297" s="29"/>
      <c r="AO297" s="29"/>
      <c r="AP297" s="29"/>
      <c r="AQ297" s="29"/>
      <c r="AR297" s="29"/>
      <c r="AS297" s="29"/>
      <c r="AT297" s="29"/>
      <c r="AU297" s="29"/>
      <c r="AV297" s="29"/>
      <c r="AW297" s="29"/>
      <c r="AX297" s="29"/>
      <c r="AY297" s="29"/>
      <c r="AZ297" s="29"/>
      <c r="BA297" s="29"/>
      <c r="BB297" s="29"/>
      <c r="BC297" s="29"/>
      <c r="BD297" s="29"/>
      <c r="BE297" s="29"/>
      <c r="BF297" s="29"/>
      <c r="BG297" s="29"/>
      <c r="BH297" s="29"/>
      <c r="BI297" s="29"/>
      <c r="BJ297" s="29"/>
      <c r="BK297" s="29"/>
      <c r="BL297" s="29"/>
      <c r="BM297" s="29"/>
      <c r="BN297" s="29"/>
      <c r="BO297" s="29"/>
      <c r="BP297" s="29"/>
      <c r="BQ297" s="29"/>
      <c r="BR297" s="29"/>
      <c r="BS297" s="29"/>
      <c r="BT297" s="29"/>
      <c r="BU297" s="29"/>
      <c r="BV297" s="29"/>
      <c r="BW297" s="29"/>
      <c r="BX297" s="29"/>
      <c r="BY297" s="29"/>
      <c r="BZ297" s="29"/>
      <c r="CA297" s="29"/>
      <c r="CB297" s="29"/>
      <c r="CC297" s="29"/>
      <c r="CD297" s="29"/>
      <c r="CE297" s="29"/>
      <c r="CF297" s="29"/>
      <c r="CG297" s="29"/>
      <c r="CH297" s="29"/>
      <c r="CI297" s="29"/>
      <c r="CJ297" s="29"/>
      <c r="CK297" s="29"/>
      <c r="CL297" s="29"/>
      <c r="CM297" s="29"/>
      <c r="CN297" s="29"/>
      <c r="CO297" s="29"/>
      <c r="CP297" s="29"/>
      <c r="CQ297" s="29"/>
      <c r="CR297" s="29"/>
      <c r="CS297" s="29"/>
      <c r="CT297" s="29"/>
      <c r="CU297" s="29"/>
      <c r="CV297" s="29"/>
      <c r="CW297" s="29"/>
      <c r="CX297" s="29"/>
      <c r="CY297" s="29"/>
      <c r="CZ297" s="29"/>
      <c r="DA297" s="29"/>
      <c r="DB297" s="29"/>
      <c r="DC297" s="29"/>
      <c r="DD297" s="29"/>
      <c r="DE297" s="29"/>
      <c r="DF297" s="29"/>
      <c r="DG297" s="29"/>
      <c r="DH297" s="29"/>
      <c r="DI297" s="29"/>
      <c r="DJ297" s="29"/>
      <c r="DK297" s="29"/>
      <c r="DL297" s="29"/>
      <c r="DM297" s="29"/>
      <c r="DN297" s="29"/>
      <c r="DO297" s="29"/>
      <c r="DP297" s="29"/>
      <c r="DQ297" s="29"/>
      <c r="DR297" s="29"/>
      <c r="DS297" s="29"/>
      <c r="DT297" s="29"/>
      <c r="DU297" s="29"/>
      <c r="DV297" s="29"/>
      <c r="DW297" s="29"/>
      <c r="DX297" s="29"/>
      <c r="DY297" s="29"/>
      <c r="DZ297" s="29"/>
      <c r="EA297" s="29"/>
      <c r="EB297" s="29"/>
      <c r="EC297" s="29"/>
      <c r="ED297" s="29"/>
      <c r="EE297" s="29"/>
      <c r="EF297" s="29"/>
      <c r="EG297" s="29"/>
      <c r="EH297" s="29"/>
      <c r="EI297" s="29"/>
      <c r="EJ297" s="29"/>
      <c r="EK297" s="29"/>
      <c r="EL297" s="29"/>
      <c r="EM297" s="29"/>
      <c r="EN297" s="29"/>
      <c r="EO297" s="29"/>
      <c r="EP297" s="29"/>
      <c r="EQ297" s="29"/>
      <c r="ER297" s="29"/>
      <c r="ES297" s="29"/>
      <c r="ET297" s="29"/>
      <c r="EU297" s="29"/>
      <c r="EV297" s="29"/>
      <c r="EW297" s="29"/>
      <c r="EX297" s="29"/>
      <c r="EY297" s="29"/>
      <c r="EZ297" s="29"/>
      <c r="FA297" s="29"/>
    </row>
    <row r="298" spans="1:157" s="27" customFormat="1" ht="16" x14ac:dyDescent="0.2">
      <c r="A298" s="42"/>
      <c r="B298" s="43"/>
      <c r="F298" s="39"/>
      <c r="H298" s="28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  <c r="AA298" s="29"/>
      <c r="AB298" s="29"/>
      <c r="AC298" s="29"/>
      <c r="AD298" s="29"/>
      <c r="AE298" s="29"/>
      <c r="AF298" s="29"/>
      <c r="AG298" s="29"/>
      <c r="AH298" s="29"/>
      <c r="AI298" s="29"/>
      <c r="AJ298" s="29"/>
      <c r="AK298" s="29"/>
      <c r="AL298" s="29"/>
      <c r="AM298" s="29"/>
      <c r="AN298" s="29"/>
      <c r="AO298" s="29"/>
      <c r="AP298" s="29"/>
      <c r="AQ298" s="29"/>
      <c r="AR298" s="29"/>
      <c r="AS298" s="29"/>
      <c r="AT298" s="29"/>
      <c r="AU298" s="29"/>
      <c r="AV298" s="29"/>
      <c r="AW298" s="29"/>
      <c r="AX298" s="29"/>
      <c r="AY298" s="29"/>
      <c r="AZ298" s="29"/>
      <c r="BA298" s="29"/>
      <c r="BB298" s="29"/>
      <c r="BC298" s="29"/>
      <c r="BD298" s="29"/>
      <c r="BE298" s="29"/>
      <c r="BF298" s="29"/>
      <c r="BG298" s="29"/>
      <c r="BH298" s="29"/>
      <c r="BI298" s="29"/>
      <c r="BJ298" s="29"/>
      <c r="BK298" s="29"/>
      <c r="BL298" s="29"/>
      <c r="BM298" s="29"/>
      <c r="BN298" s="29"/>
      <c r="BO298" s="29"/>
      <c r="BP298" s="29"/>
      <c r="BQ298" s="29"/>
      <c r="BR298" s="29"/>
      <c r="BS298" s="29"/>
      <c r="BT298" s="29"/>
      <c r="BU298" s="29"/>
      <c r="BV298" s="29"/>
      <c r="BW298" s="29"/>
      <c r="BX298" s="29"/>
      <c r="BY298" s="29"/>
      <c r="BZ298" s="29"/>
      <c r="CA298" s="29"/>
      <c r="CB298" s="29"/>
      <c r="CC298" s="29"/>
      <c r="CD298" s="29"/>
      <c r="CE298" s="29"/>
      <c r="CF298" s="29"/>
      <c r="CG298" s="29"/>
      <c r="CH298" s="29"/>
      <c r="CI298" s="29"/>
      <c r="CJ298" s="29"/>
      <c r="CK298" s="29"/>
      <c r="CL298" s="29"/>
      <c r="CM298" s="29"/>
      <c r="CN298" s="29"/>
      <c r="CO298" s="29"/>
      <c r="CP298" s="29"/>
      <c r="CQ298" s="29"/>
      <c r="CR298" s="29"/>
      <c r="CS298" s="29"/>
      <c r="CT298" s="29"/>
      <c r="CU298" s="29"/>
      <c r="CV298" s="29"/>
      <c r="CW298" s="29"/>
      <c r="CX298" s="29"/>
      <c r="CY298" s="29"/>
      <c r="CZ298" s="29"/>
      <c r="DA298" s="29"/>
      <c r="DB298" s="29"/>
      <c r="DC298" s="29"/>
      <c r="DD298" s="29"/>
      <c r="DE298" s="29"/>
      <c r="DF298" s="29"/>
      <c r="DG298" s="29"/>
      <c r="DH298" s="29"/>
      <c r="DI298" s="29"/>
      <c r="DJ298" s="29"/>
      <c r="DK298" s="29"/>
      <c r="DL298" s="29"/>
      <c r="DM298" s="29"/>
      <c r="DN298" s="29"/>
      <c r="DO298" s="29"/>
      <c r="DP298" s="29"/>
      <c r="DQ298" s="29"/>
      <c r="DR298" s="29"/>
      <c r="DS298" s="29"/>
      <c r="DT298" s="29"/>
      <c r="DU298" s="29"/>
      <c r="DV298" s="29"/>
      <c r="DW298" s="29"/>
      <c r="DX298" s="29"/>
      <c r="DY298" s="29"/>
      <c r="DZ298" s="29"/>
      <c r="EA298" s="29"/>
      <c r="EB298" s="29"/>
      <c r="EC298" s="29"/>
      <c r="ED298" s="29"/>
      <c r="EE298" s="29"/>
      <c r="EF298" s="29"/>
      <c r="EG298" s="29"/>
      <c r="EH298" s="29"/>
      <c r="EI298" s="29"/>
      <c r="EJ298" s="29"/>
      <c r="EK298" s="29"/>
      <c r="EL298" s="29"/>
      <c r="EM298" s="29"/>
      <c r="EN298" s="29"/>
      <c r="EO298" s="29"/>
      <c r="EP298" s="29"/>
      <c r="EQ298" s="29"/>
      <c r="ER298" s="29"/>
      <c r="ES298" s="29"/>
      <c r="ET298" s="29"/>
      <c r="EU298" s="29"/>
      <c r="EV298" s="29"/>
      <c r="EW298" s="29"/>
      <c r="EX298" s="29"/>
      <c r="EY298" s="29"/>
      <c r="EZ298" s="29"/>
      <c r="FA298" s="29"/>
    </row>
    <row r="299" spans="1:157" s="27" customFormat="1" ht="16" x14ac:dyDescent="0.2">
      <c r="A299" s="42"/>
      <c r="B299" s="43"/>
      <c r="F299" s="39"/>
      <c r="H299" s="28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  <c r="AA299" s="29"/>
      <c r="AB299" s="29"/>
      <c r="AC299" s="29"/>
      <c r="AD299" s="29"/>
      <c r="AE299" s="29"/>
      <c r="AF299" s="29"/>
      <c r="AG299" s="29"/>
      <c r="AH299" s="29"/>
      <c r="AI299" s="29"/>
      <c r="AJ299" s="29"/>
      <c r="AK299" s="29"/>
      <c r="AL299" s="29"/>
      <c r="AM299" s="29"/>
      <c r="AN299" s="29"/>
      <c r="AO299" s="29"/>
      <c r="AP299" s="29"/>
      <c r="AQ299" s="29"/>
      <c r="AR299" s="29"/>
      <c r="AS299" s="29"/>
      <c r="AT299" s="29"/>
      <c r="AU299" s="29"/>
      <c r="AV299" s="29"/>
      <c r="AW299" s="29"/>
      <c r="AX299" s="29"/>
      <c r="AY299" s="29"/>
      <c r="AZ299" s="29"/>
      <c r="BA299" s="29"/>
      <c r="BB299" s="29"/>
      <c r="BC299" s="29"/>
      <c r="BD299" s="29"/>
      <c r="BE299" s="29"/>
      <c r="BF299" s="29"/>
      <c r="BG299" s="29"/>
      <c r="BH299" s="29"/>
      <c r="BI299" s="29"/>
      <c r="BJ299" s="29"/>
      <c r="BK299" s="29"/>
      <c r="BL299" s="29"/>
      <c r="BM299" s="29"/>
      <c r="BN299" s="29"/>
      <c r="BO299" s="29"/>
      <c r="BP299" s="29"/>
      <c r="BQ299" s="29"/>
      <c r="BR299" s="29"/>
      <c r="BS299" s="29"/>
      <c r="BT299" s="29"/>
      <c r="BU299" s="29"/>
      <c r="BV299" s="29"/>
      <c r="BW299" s="29"/>
      <c r="BX299" s="29"/>
      <c r="BY299" s="29"/>
      <c r="BZ299" s="29"/>
      <c r="CA299" s="29"/>
      <c r="CB299" s="29"/>
      <c r="CC299" s="29"/>
      <c r="CD299" s="29"/>
      <c r="CE299" s="29"/>
      <c r="CF299" s="29"/>
      <c r="CG299" s="29"/>
      <c r="CH299" s="29"/>
      <c r="CI299" s="29"/>
      <c r="CJ299" s="29"/>
      <c r="CK299" s="29"/>
      <c r="CL299" s="29"/>
      <c r="CM299" s="29"/>
      <c r="CN299" s="29"/>
      <c r="CO299" s="29"/>
      <c r="CP299" s="29"/>
      <c r="CQ299" s="29"/>
      <c r="CR299" s="29"/>
      <c r="CS299" s="29"/>
      <c r="CT299" s="29"/>
      <c r="CU299" s="29"/>
      <c r="CV299" s="29"/>
      <c r="CW299" s="29"/>
      <c r="CX299" s="29"/>
      <c r="CY299" s="29"/>
      <c r="CZ299" s="29"/>
      <c r="DA299" s="29"/>
      <c r="DB299" s="29"/>
      <c r="DC299" s="29"/>
      <c r="DD299" s="29"/>
      <c r="DE299" s="29"/>
      <c r="DF299" s="29"/>
      <c r="DG299" s="29"/>
      <c r="DH299" s="29"/>
      <c r="DI299" s="29"/>
      <c r="DJ299" s="29"/>
      <c r="DK299" s="29"/>
      <c r="DL299" s="29"/>
      <c r="DM299" s="29"/>
      <c r="DN299" s="29"/>
      <c r="DO299" s="29"/>
      <c r="DP299" s="29"/>
      <c r="DQ299" s="29"/>
      <c r="DR299" s="29"/>
      <c r="DS299" s="29"/>
      <c r="DT299" s="29"/>
      <c r="DU299" s="29"/>
      <c r="DV299" s="29"/>
      <c r="DW299" s="29"/>
      <c r="DX299" s="29"/>
      <c r="DY299" s="29"/>
      <c r="DZ299" s="29"/>
      <c r="EA299" s="29"/>
      <c r="EB299" s="29"/>
      <c r="EC299" s="29"/>
      <c r="ED299" s="29"/>
      <c r="EE299" s="29"/>
      <c r="EF299" s="29"/>
      <c r="EG299" s="29"/>
      <c r="EH299" s="29"/>
      <c r="EI299" s="29"/>
      <c r="EJ299" s="29"/>
      <c r="EK299" s="29"/>
      <c r="EL299" s="29"/>
      <c r="EM299" s="29"/>
      <c r="EN299" s="29"/>
      <c r="EO299" s="29"/>
      <c r="EP299" s="29"/>
      <c r="EQ299" s="29"/>
      <c r="ER299" s="29"/>
      <c r="ES299" s="29"/>
      <c r="ET299" s="29"/>
      <c r="EU299" s="29"/>
      <c r="EV299" s="29"/>
      <c r="EW299" s="29"/>
      <c r="EX299" s="29"/>
      <c r="EY299" s="29"/>
      <c r="EZ299" s="29"/>
      <c r="FA299" s="29"/>
    </row>
    <row r="300" spans="1:157" s="27" customFormat="1" ht="16" x14ac:dyDescent="0.2">
      <c r="A300" s="42"/>
      <c r="B300" s="43"/>
      <c r="F300" s="39"/>
      <c r="H300" s="28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  <c r="AA300" s="29"/>
      <c r="AB300" s="29"/>
      <c r="AC300" s="29"/>
      <c r="AD300" s="29"/>
      <c r="AE300" s="29"/>
      <c r="AF300" s="29"/>
      <c r="AG300" s="29"/>
      <c r="AH300" s="29"/>
      <c r="AI300" s="29"/>
      <c r="AJ300" s="29"/>
      <c r="AK300" s="29"/>
      <c r="AL300" s="29"/>
      <c r="AM300" s="29"/>
      <c r="AN300" s="29"/>
      <c r="AO300" s="29"/>
      <c r="AP300" s="29"/>
      <c r="AQ300" s="29"/>
      <c r="AR300" s="29"/>
      <c r="AS300" s="29"/>
      <c r="AT300" s="29"/>
      <c r="AU300" s="29"/>
      <c r="AV300" s="29"/>
      <c r="AW300" s="29"/>
      <c r="AX300" s="29"/>
      <c r="AY300" s="29"/>
      <c r="AZ300" s="29"/>
      <c r="BA300" s="29"/>
      <c r="BB300" s="29"/>
      <c r="BC300" s="29"/>
      <c r="BD300" s="29"/>
      <c r="BE300" s="29"/>
      <c r="BF300" s="29"/>
      <c r="BG300" s="29"/>
      <c r="BH300" s="29"/>
      <c r="BI300" s="29"/>
      <c r="BJ300" s="29"/>
      <c r="BK300" s="29"/>
      <c r="BL300" s="29"/>
      <c r="BM300" s="29"/>
      <c r="BN300" s="29"/>
      <c r="BO300" s="29"/>
      <c r="BP300" s="29"/>
      <c r="BQ300" s="29"/>
      <c r="BR300" s="29"/>
      <c r="BS300" s="29"/>
      <c r="BT300" s="29"/>
      <c r="BU300" s="29"/>
      <c r="BV300" s="29"/>
      <c r="BW300" s="29"/>
      <c r="BX300" s="29"/>
      <c r="BY300" s="29"/>
      <c r="BZ300" s="29"/>
      <c r="CA300" s="29"/>
      <c r="CB300" s="29"/>
      <c r="CC300" s="29"/>
      <c r="CD300" s="29"/>
      <c r="CE300" s="29"/>
      <c r="CF300" s="29"/>
      <c r="CG300" s="29"/>
      <c r="CH300" s="29"/>
      <c r="CI300" s="29"/>
      <c r="CJ300" s="29"/>
      <c r="CK300" s="29"/>
      <c r="CL300" s="29"/>
      <c r="CM300" s="29"/>
      <c r="CN300" s="29"/>
      <c r="CO300" s="29"/>
      <c r="CP300" s="29"/>
      <c r="CQ300" s="29"/>
      <c r="CR300" s="29"/>
      <c r="CS300" s="29"/>
      <c r="CT300" s="29"/>
      <c r="CU300" s="29"/>
      <c r="CV300" s="29"/>
      <c r="CW300" s="29"/>
      <c r="CX300" s="29"/>
      <c r="CY300" s="29"/>
      <c r="CZ300" s="29"/>
      <c r="DA300" s="29"/>
      <c r="DB300" s="29"/>
      <c r="DC300" s="29"/>
      <c r="DD300" s="29"/>
      <c r="DE300" s="29"/>
      <c r="DF300" s="29"/>
      <c r="DG300" s="29"/>
      <c r="DH300" s="29"/>
      <c r="DI300" s="29"/>
      <c r="DJ300" s="29"/>
      <c r="DK300" s="29"/>
      <c r="DL300" s="29"/>
      <c r="DM300" s="29"/>
      <c r="DN300" s="29"/>
      <c r="DO300" s="29"/>
      <c r="DP300" s="29"/>
      <c r="DQ300" s="29"/>
      <c r="DR300" s="29"/>
      <c r="DS300" s="29"/>
      <c r="DT300" s="29"/>
      <c r="DU300" s="29"/>
      <c r="DV300" s="29"/>
      <c r="DW300" s="29"/>
      <c r="DX300" s="29"/>
      <c r="DY300" s="29"/>
      <c r="DZ300" s="29"/>
      <c r="EA300" s="29"/>
      <c r="EB300" s="29"/>
      <c r="EC300" s="29"/>
      <c r="ED300" s="29"/>
      <c r="EE300" s="29"/>
      <c r="EF300" s="29"/>
      <c r="EG300" s="29"/>
      <c r="EH300" s="29"/>
      <c r="EI300" s="29"/>
      <c r="EJ300" s="29"/>
      <c r="EK300" s="29"/>
      <c r="EL300" s="29"/>
      <c r="EM300" s="29"/>
      <c r="EN300" s="29"/>
      <c r="EO300" s="29"/>
      <c r="EP300" s="29"/>
      <c r="EQ300" s="29"/>
      <c r="ER300" s="29"/>
      <c r="ES300" s="29"/>
      <c r="ET300" s="29"/>
      <c r="EU300" s="29"/>
      <c r="EV300" s="29"/>
      <c r="EW300" s="29"/>
      <c r="EX300" s="29"/>
      <c r="EY300" s="29"/>
      <c r="EZ300" s="29"/>
      <c r="FA300" s="29"/>
    </row>
    <row r="301" spans="1:157" s="27" customFormat="1" ht="16" x14ac:dyDescent="0.2">
      <c r="A301" s="42"/>
      <c r="B301" s="43"/>
      <c r="F301" s="39"/>
      <c r="H301" s="28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  <c r="AA301" s="29"/>
      <c r="AB301" s="29"/>
      <c r="AC301" s="29"/>
      <c r="AD301" s="29"/>
      <c r="AE301" s="29"/>
      <c r="AF301" s="29"/>
      <c r="AG301" s="29"/>
      <c r="AH301" s="29"/>
      <c r="AI301" s="29"/>
      <c r="AJ301" s="29"/>
      <c r="AK301" s="29"/>
      <c r="AL301" s="29"/>
      <c r="AM301" s="29"/>
      <c r="AN301" s="29"/>
      <c r="AO301" s="29"/>
      <c r="AP301" s="29"/>
      <c r="AQ301" s="29"/>
      <c r="AR301" s="29"/>
      <c r="AS301" s="29"/>
      <c r="AT301" s="29"/>
      <c r="AU301" s="29"/>
      <c r="AV301" s="29"/>
      <c r="AW301" s="29"/>
      <c r="AX301" s="29"/>
      <c r="AY301" s="29"/>
      <c r="AZ301" s="29"/>
      <c r="BA301" s="29"/>
      <c r="BB301" s="29"/>
      <c r="BC301" s="29"/>
      <c r="BD301" s="29"/>
      <c r="BE301" s="29"/>
      <c r="BF301" s="29"/>
      <c r="BG301" s="29"/>
      <c r="BH301" s="29"/>
      <c r="BI301" s="29"/>
      <c r="BJ301" s="29"/>
      <c r="BK301" s="29"/>
      <c r="BL301" s="29"/>
      <c r="BM301" s="29"/>
      <c r="BN301" s="29"/>
      <c r="BO301" s="29"/>
      <c r="BP301" s="29"/>
      <c r="BQ301" s="29"/>
      <c r="BR301" s="29"/>
      <c r="BS301" s="29"/>
      <c r="BT301" s="29"/>
      <c r="BU301" s="29"/>
      <c r="BV301" s="29"/>
      <c r="BW301" s="29"/>
      <c r="BX301" s="29"/>
      <c r="BY301" s="29"/>
      <c r="BZ301" s="29"/>
      <c r="CA301" s="29"/>
      <c r="CB301" s="29"/>
      <c r="CC301" s="29"/>
      <c r="CD301" s="29"/>
      <c r="CE301" s="29"/>
      <c r="CF301" s="29"/>
      <c r="CG301" s="29"/>
      <c r="CH301" s="29"/>
      <c r="CI301" s="29"/>
      <c r="CJ301" s="29"/>
      <c r="CK301" s="29"/>
      <c r="CL301" s="29"/>
      <c r="CM301" s="29"/>
      <c r="CN301" s="29"/>
      <c r="CO301" s="29"/>
      <c r="CP301" s="29"/>
      <c r="CQ301" s="29"/>
      <c r="CR301" s="29"/>
      <c r="CS301" s="29"/>
      <c r="CT301" s="29"/>
      <c r="CU301" s="29"/>
      <c r="CV301" s="29"/>
      <c r="CW301" s="29"/>
      <c r="CX301" s="29"/>
      <c r="CY301" s="29"/>
      <c r="CZ301" s="29"/>
      <c r="DA301" s="29"/>
      <c r="DB301" s="29"/>
      <c r="DC301" s="29"/>
      <c r="DD301" s="29"/>
      <c r="DE301" s="29"/>
      <c r="DF301" s="29"/>
      <c r="DG301" s="29"/>
      <c r="DH301" s="29"/>
      <c r="DI301" s="29"/>
      <c r="DJ301" s="29"/>
      <c r="DK301" s="29"/>
      <c r="DL301" s="29"/>
      <c r="DM301" s="29"/>
      <c r="DN301" s="29"/>
      <c r="DO301" s="29"/>
      <c r="DP301" s="29"/>
      <c r="DQ301" s="29"/>
      <c r="DR301" s="29"/>
      <c r="DS301" s="29"/>
      <c r="DT301" s="29"/>
      <c r="DU301" s="29"/>
      <c r="DV301" s="29"/>
      <c r="DW301" s="29"/>
      <c r="DX301" s="29"/>
      <c r="DY301" s="29"/>
      <c r="DZ301" s="29"/>
      <c r="EA301" s="29"/>
      <c r="EB301" s="29"/>
      <c r="EC301" s="29"/>
      <c r="ED301" s="29"/>
      <c r="EE301" s="29"/>
      <c r="EF301" s="29"/>
      <c r="EG301" s="29"/>
      <c r="EH301" s="29"/>
      <c r="EI301" s="29"/>
      <c r="EJ301" s="29"/>
      <c r="EK301" s="29"/>
      <c r="EL301" s="29"/>
      <c r="EM301" s="29"/>
      <c r="EN301" s="29"/>
      <c r="EO301" s="29"/>
      <c r="EP301" s="29"/>
      <c r="EQ301" s="29"/>
      <c r="ER301" s="29"/>
      <c r="ES301" s="29"/>
      <c r="ET301" s="29"/>
      <c r="EU301" s="29"/>
      <c r="EV301" s="29"/>
      <c r="EW301" s="29"/>
      <c r="EX301" s="29"/>
      <c r="EY301" s="29"/>
      <c r="EZ301" s="29"/>
      <c r="FA301" s="29"/>
    </row>
    <row r="302" spans="1:157" s="27" customFormat="1" ht="16" x14ac:dyDescent="0.2">
      <c r="A302" s="42"/>
      <c r="B302" s="43"/>
      <c r="F302" s="39"/>
      <c r="H302" s="28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  <c r="AA302" s="29"/>
      <c r="AB302" s="29"/>
      <c r="AC302" s="29"/>
      <c r="AD302" s="29"/>
      <c r="AE302" s="29"/>
      <c r="AF302" s="29"/>
      <c r="AG302" s="29"/>
      <c r="AH302" s="29"/>
      <c r="AI302" s="29"/>
      <c r="AJ302" s="29"/>
      <c r="AK302" s="29"/>
      <c r="AL302" s="29"/>
      <c r="AM302" s="29"/>
      <c r="AN302" s="29"/>
      <c r="AO302" s="29"/>
      <c r="AP302" s="29"/>
      <c r="AQ302" s="29"/>
      <c r="AR302" s="29"/>
      <c r="AS302" s="29"/>
      <c r="AT302" s="29"/>
      <c r="AU302" s="29"/>
      <c r="AV302" s="29"/>
      <c r="AW302" s="29"/>
      <c r="AX302" s="29"/>
      <c r="AY302" s="29"/>
      <c r="AZ302" s="29"/>
      <c r="BA302" s="29"/>
      <c r="BB302" s="29"/>
      <c r="BC302" s="29"/>
      <c r="BD302" s="29"/>
      <c r="BE302" s="29"/>
      <c r="BF302" s="29"/>
      <c r="BG302" s="29"/>
      <c r="BH302" s="29"/>
      <c r="BI302" s="29"/>
      <c r="BJ302" s="29"/>
      <c r="BK302" s="29"/>
      <c r="BL302" s="29"/>
      <c r="BM302" s="29"/>
      <c r="BN302" s="29"/>
      <c r="BO302" s="29"/>
      <c r="BP302" s="29"/>
      <c r="BQ302" s="29"/>
      <c r="BR302" s="29"/>
      <c r="BS302" s="29"/>
      <c r="BT302" s="29"/>
      <c r="BU302" s="29"/>
      <c r="BV302" s="29"/>
      <c r="BW302" s="29"/>
      <c r="BX302" s="29"/>
      <c r="BY302" s="29"/>
      <c r="BZ302" s="29"/>
      <c r="CA302" s="29"/>
      <c r="CB302" s="29"/>
      <c r="CC302" s="29"/>
      <c r="CD302" s="29"/>
      <c r="CE302" s="29"/>
      <c r="CF302" s="29"/>
      <c r="CG302" s="29"/>
      <c r="CH302" s="29"/>
      <c r="CI302" s="29"/>
      <c r="CJ302" s="29"/>
      <c r="CK302" s="29"/>
      <c r="CL302" s="29"/>
      <c r="CM302" s="29"/>
      <c r="CN302" s="29"/>
      <c r="CO302" s="29"/>
      <c r="CP302" s="29"/>
      <c r="CQ302" s="29"/>
      <c r="CR302" s="29"/>
      <c r="CS302" s="29"/>
      <c r="CT302" s="29"/>
      <c r="CU302" s="29"/>
      <c r="CV302" s="29"/>
      <c r="CW302" s="29"/>
      <c r="CX302" s="29"/>
      <c r="CY302" s="29"/>
      <c r="CZ302" s="29"/>
      <c r="DA302" s="29"/>
      <c r="DB302" s="29"/>
      <c r="DC302" s="29"/>
      <c r="DD302" s="29"/>
      <c r="DE302" s="29"/>
      <c r="DF302" s="29"/>
      <c r="DG302" s="29"/>
      <c r="DH302" s="29"/>
      <c r="DI302" s="29"/>
      <c r="DJ302" s="29"/>
      <c r="DK302" s="29"/>
      <c r="DL302" s="29"/>
      <c r="DM302" s="29"/>
      <c r="DN302" s="29"/>
      <c r="DO302" s="29"/>
      <c r="DP302" s="29"/>
      <c r="DQ302" s="29"/>
      <c r="DR302" s="29"/>
      <c r="DS302" s="29"/>
      <c r="DT302" s="29"/>
      <c r="DU302" s="29"/>
      <c r="DV302" s="29"/>
      <c r="DW302" s="29"/>
      <c r="DX302" s="29"/>
      <c r="DY302" s="29"/>
      <c r="DZ302" s="29"/>
      <c r="EA302" s="29"/>
      <c r="EB302" s="29"/>
      <c r="EC302" s="29"/>
      <c r="ED302" s="29"/>
      <c r="EE302" s="29"/>
      <c r="EF302" s="29"/>
      <c r="EG302" s="29"/>
      <c r="EH302" s="29"/>
      <c r="EI302" s="29"/>
      <c r="EJ302" s="29"/>
      <c r="EK302" s="29"/>
      <c r="EL302" s="29"/>
      <c r="EM302" s="29"/>
      <c r="EN302" s="29"/>
      <c r="EO302" s="29"/>
      <c r="EP302" s="29"/>
      <c r="EQ302" s="29"/>
      <c r="ER302" s="29"/>
      <c r="ES302" s="29"/>
      <c r="ET302" s="29"/>
      <c r="EU302" s="29"/>
      <c r="EV302" s="29"/>
      <c r="EW302" s="29"/>
      <c r="EX302" s="29"/>
      <c r="EY302" s="29"/>
      <c r="EZ302" s="29"/>
      <c r="FA302" s="29"/>
    </row>
    <row r="303" spans="1:157" s="27" customFormat="1" ht="16" x14ac:dyDescent="0.2">
      <c r="A303" s="42"/>
      <c r="B303" s="43"/>
      <c r="F303" s="39"/>
      <c r="H303" s="28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  <c r="AA303" s="29"/>
      <c r="AB303" s="29"/>
      <c r="AC303" s="29"/>
      <c r="AD303" s="29"/>
      <c r="AE303" s="29"/>
      <c r="AF303" s="29"/>
      <c r="AG303" s="29"/>
      <c r="AH303" s="29"/>
      <c r="AI303" s="29"/>
      <c r="AJ303" s="29"/>
      <c r="AK303" s="29"/>
      <c r="AL303" s="29"/>
      <c r="AM303" s="29"/>
      <c r="AN303" s="29"/>
      <c r="AO303" s="29"/>
      <c r="AP303" s="29"/>
      <c r="AQ303" s="29"/>
      <c r="AR303" s="29"/>
      <c r="AS303" s="29"/>
      <c r="AT303" s="29"/>
      <c r="AU303" s="29"/>
      <c r="AV303" s="29"/>
      <c r="AW303" s="29"/>
      <c r="AX303" s="29"/>
      <c r="AY303" s="29"/>
      <c r="AZ303" s="29"/>
      <c r="BA303" s="29"/>
      <c r="BB303" s="29"/>
      <c r="BC303" s="29"/>
      <c r="BD303" s="29"/>
      <c r="BE303" s="29"/>
      <c r="BF303" s="29"/>
      <c r="BG303" s="29"/>
      <c r="BH303" s="29"/>
      <c r="BI303" s="29"/>
      <c r="BJ303" s="29"/>
      <c r="BK303" s="29"/>
      <c r="BL303" s="29"/>
      <c r="BM303" s="29"/>
      <c r="BN303" s="29"/>
      <c r="BO303" s="29"/>
      <c r="BP303" s="29"/>
      <c r="BQ303" s="29"/>
      <c r="BR303" s="29"/>
      <c r="BS303" s="29"/>
      <c r="BT303" s="29"/>
      <c r="BU303" s="29"/>
      <c r="BV303" s="29"/>
      <c r="BW303" s="29"/>
      <c r="BX303" s="29"/>
      <c r="BY303" s="29"/>
      <c r="BZ303" s="29"/>
      <c r="CA303" s="29"/>
      <c r="CB303" s="29"/>
      <c r="CC303" s="29"/>
      <c r="CD303" s="29"/>
      <c r="CE303" s="29"/>
      <c r="CF303" s="29"/>
      <c r="CG303" s="29"/>
      <c r="CH303" s="29"/>
      <c r="CI303" s="29"/>
      <c r="CJ303" s="29"/>
      <c r="CK303" s="29"/>
      <c r="CL303" s="29"/>
      <c r="CM303" s="29"/>
      <c r="CN303" s="29"/>
      <c r="CO303" s="29"/>
      <c r="CP303" s="29"/>
      <c r="CQ303" s="29"/>
      <c r="CR303" s="29"/>
      <c r="CS303" s="29"/>
      <c r="CT303" s="29"/>
      <c r="CU303" s="29"/>
      <c r="CV303" s="29"/>
      <c r="CW303" s="29"/>
      <c r="CX303" s="29"/>
      <c r="CY303" s="29"/>
      <c r="CZ303" s="29"/>
      <c r="DA303" s="29"/>
      <c r="DB303" s="29"/>
      <c r="DC303" s="29"/>
      <c r="DD303" s="29"/>
      <c r="DE303" s="29"/>
      <c r="DF303" s="29"/>
      <c r="DG303" s="29"/>
      <c r="DH303" s="29"/>
      <c r="DI303" s="29"/>
      <c r="DJ303" s="29"/>
      <c r="DK303" s="29"/>
      <c r="DL303" s="29"/>
      <c r="DM303" s="29"/>
      <c r="DN303" s="29"/>
      <c r="DO303" s="29"/>
      <c r="DP303" s="29"/>
      <c r="DQ303" s="29"/>
      <c r="DR303" s="29"/>
      <c r="DS303" s="29"/>
      <c r="DT303" s="29"/>
      <c r="DU303" s="29"/>
      <c r="DV303" s="29"/>
      <c r="DW303" s="29"/>
      <c r="DX303" s="29"/>
      <c r="DY303" s="29"/>
      <c r="DZ303" s="29"/>
      <c r="EA303" s="29"/>
      <c r="EB303" s="29"/>
      <c r="EC303" s="29"/>
      <c r="ED303" s="29"/>
      <c r="EE303" s="29"/>
      <c r="EF303" s="29"/>
      <c r="EG303" s="29"/>
      <c r="EH303" s="29"/>
      <c r="EI303" s="29"/>
      <c r="EJ303" s="29"/>
      <c r="EK303" s="29"/>
      <c r="EL303" s="29"/>
      <c r="EM303" s="29"/>
      <c r="EN303" s="29"/>
      <c r="EO303" s="29"/>
      <c r="EP303" s="29"/>
      <c r="EQ303" s="29"/>
      <c r="ER303" s="29"/>
      <c r="ES303" s="29"/>
      <c r="ET303" s="29"/>
      <c r="EU303" s="29"/>
      <c r="EV303" s="29"/>
      <c r="EW303" s="29"/>
      <c r="EX303" s="29"/>
      <c r="EY303" s="29"/>
      <c r="EZ303" s="29"/>
      <c r="FA303" s="29"/>
    </row>
    <row r="304" spans="1:157" s="27" customFormat="1" ht="16" x14ac:dyDescent="0.2">
      <c r="A304" s="42"/>
      <c r="B304" s="43"/>
      <c r="F304" s="39"/>
      <c r="H304" s="28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  <c r="AA304" s="29"/>
      <c r="AB304" s="29"/>
      <c r="AC304" s="29"/>
      <c r="AD304" s="29"/>
      <c r="AE304" s="29"/>
      <c r="AF304" s="29"/>
      <c r="AG304" s="29"/>
      <c r="AH304" s="29"/>
      <c r="AI304" s="29"/>
      <c r="AJ304" s="29"/>
      <c r="AK304" s="29"/>
      <c r="AL304" s="29"/>
      <c r="AM304" s="29"/>
      <c r="AN304" s="29"/>
      <c r="AO304" s="29"/>
      <c r="AP304" s="29"/>
      <c r="AQ304" s="29"/>
      <c r="AR304" s="29"/>
      <c r="AS304" s="29"/>
      <c r="AT304" s="29"/>
      <c r="AU304" s="29"/>
      <c r="AV304" s="29"/>
      <c r="AW304" s="29"/>
      <c r="AX304" s="29"/>
      <c r="AY304" s="29"/>
      <c r="AZ304" s="29"/>
      <c r="BA304" s="29"/>
      <c r="BB304" s="29"/>
      <c r="BC304" s="29"/>
      <c r="BD304" s="29"/>
      <c r="BE304" s="29"/>
      <c r="BF304" s="29"/>
      <c r="BG304" s="29"/>
      <c r="BH304" s="29"/>
      <c r="BI304" s="29"/>
      <c r="BJ304" s="29"/>
      <c r="BK304" s="29"/>
      <c r="BL304" s="29"/>
      <c r="BM304" s="29"/>
      <c r="BN304" s="29"/>
      <c r="BO304" s="29"/>
      <c r="BP304" s="29"/>
      <c r="BQ304" s="29"/>
      <c r="BR304" s="29"/>
      <c r="BS304" s="29"/>
      <c r="BT304" s="29"/>
      <c r="BU304" s="29"/>
      <c r="BV304" s="29"/>
      <c r="BW304" s="29"/>
      <c r="BX304" s="29"/>
      <c r="BY304" s="29"/>
      <c r="BZ304" s="29"/>
      <c r="CA304" s="29"/>
      <c r="CB304" s="29"/>
      <c r="CC304" s="29"/>
      <c r="CD304" s="29"/>
      <c r="CE304" s="29"/>
      <c r="CF304" s="29"/>
      <c r="CG304" s="29"/>
      <c r="CH304" s="29"/>
      <c r="CI304" s="29"/>
      <c r="CJ304" s="29"/>
      <c r="CK304" s="29"/>
      <c r="CL304" s="29"/>
      <c r="CM304" s="29"/>
      <c r="CN304" s="29"/>
      <c r="CO304" s="29"/>
      <c r="CP304" s="29"/>
      <c r="CQ304" s="29"/>
      <c r="CR304" s="29"/>
      <c r="CS304" s="29"/>
      <c r="CT304" s="29"/>
      <c r="CU304" s="29"/>
      <c r="CV304" s="29"/>
      <c r="CW304" s="29"/>
      <c r="CX304" s="29"/>
      <c r="CY304" s="29"/>
      <c r="CZ304" s="29"/>
      <c r="DA304" s="29"/>
      <c r="DB304" s="29"/>
      <c r="DC304" s="29"/>
      <c r="DD304" s="29"/>
      <c r="DE304" s="29"/>
      <c r="DF304" s="29"/>
      <c r="DG304" s="29"/>
      <c r="DH304" s="29"/>
      <c r="DI304" s="29"/>
      <c r="DJ304" s="29"/>
      <c r="DK304" s="29"/>
      <c r="DL304" s="29"/>
      <c r="DM304" s="29"/>
      <c r="DN304" s="29"/>
      <c r="DO304" s="29"/>
      <c r="DP304" s="29"/>
      <c r="DQ304" s="29"/>
      <c r="DR304" s="29"/>
      <c r="DS304" s="29"/>
      <c r="DT304" s="29"/>
      <c r="DU304" s="29"/>
      <c r="DV304" s="29"/>
      <c r="DW304" s="29"/>
      <c r="DX304" s="29"/>
      <c r="DY304" s="29"/>
      <c r="DZ304" s="29"/>
      <c r="EA304" s="29"/>
      <c r="EB304" s="29"/>
      <c r="EC304" s="29"/>
      <c r="ED304" s="29"/>
      <c r="EE304" s="29"/>
      <c r="EF304" s="29"/>
      <c r="EG304" s="29"/>
      <c r="EH304" s="29"/>
      <c r="EI304" s="29"/>
      <c r="EJ304" s="29"/>
      <c r="EK304" s="29"/>
      <c r="EL304" s="29"/>
      <c r="EM304" s="29"/>
      <c r="EN304" s="29"/>
      <c r="EO304" s="29"/>
      <c r="EP304" s="29"/>
      <c r="EQ304" s="29"/>
      <c r="ER304" s="29"/>
      <c r="ES304" s="29"/>
      <c r="ET304" s="29"/>
      <c r="EU304" s="29"/>
      <c r="EV304" s="29"/>
      <c r="EW304" s="29"/>
      <c r="EX304" s="29"/>
      <c r="EY304" s="29"/>
      <c r="EZ304" s="29"/>
      <c r="FA304" s="29"/>
    </row>
    <row r="305" spans="1:157" s="27" customFormat="1" ht="16" x14ac:dyDescent="0.2">
      <c r="A305" s="42"/>
      <c r="B305" s="43"/>
      <c r="F305" s="39"/>
      <c r="H305" s="28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  <c r="AA305" s="29"/>
      <c r="AB305" s="29"/>
      <c r="AC305" s="29"/>
      <c r="AD305" s="29"/>
      <c r="AE305" s="29"/>
      <c r="AF305" s="29"/>
      <c r="AG305" s="29"/>
      <c r="AH305" s="29"/>
      <c r="AI305" s="29"/>
      <c r="AJ305" s="29"/>
      <c r="AK305" s="29"/>
      <c r="AL305" s="29"/>
      <c r="AM305" s="29"/>
      <c r="AN305" s="29"/>
      <c r="AO305" s="29"/>
      <c r="AP305" s="29"/>
      <c r="AQ305" s="29"/>
      <c r="AR305" s="29"/>
      <c r="AS305" s="29"/>
      <c r="AT305" s="29"/>
      <c r="AU305" s="29"/>
      <c r="AV305" s="29"/>
      <c r="AW305" s="29"/>
      <c r="AX305" s="29"/>
      <c r="AY305" s="29"/>
      <c r="AZ305" s="29"/>
      <c r="BA305" s="29"/>
      <c r="BB305" s="29"/>
      <c r="BC305" s="29"/>
      <c r="BD305" s="29"/>
      <c r="BE305" s="29"/>
      <c r="BF305" s="29"/>
      <c r="BG305" s="29"/>
      <c r="BH305" s="29"/>
      <c r="BI305" s="29"/>
      <c r="BJ305" s="29"/>
      <c r="BK305" s="29"/>
      <c r="BL305" s="29"/>
      <c r="BM305" s="29"/>
      <c r="BN305" s="29"/>
      <c r="BO305" s="29"/>
      <c r="BP305" s="29"/>
      <c r="BQ305" s="29"/>
      <c r="BR305" s="29"/>
      <c r="BS305" s="29"/>
      <c r="BT305" s="29"/>
      <c r="BU305" s="29"/>
      <c r="BV305" s="29"/>
      <c r="BW305" s="29"/>
      <c r="BX305" s="29"/>
      <c r="BY305" s="29"/>
      <c r="BZ305" s="29"/>
      <c r="CA305" s="29"/>
      <c r="CB305" s="29"/>
      <c r="CC305" s="29"/>
      <c r="CD305" s="29"/>
      <c r="CE305" s="29"/>
      <c r="CF305" s="29"/>
      <c r="CG305" s="29"/>
      <c r="CH305" s="29"/>
      <c r="CI305" s="29"/>
      <c r="CJ305" s="29"/>
      <c r="CK305" s="29"/>
      <c r="CL305" s="29"/>
      <c r="CM305" s="29"/>
      <c r="CN305" s="29"/>
      <c r="CO305" s="29"/>
      <c r="CP305" s="29"/>
      <c r="CQ305" s="29"/>
      <c r="CR305" s="29"/>
      <c r="CS305" s="29"/>
      <c r="CT305" s="29"/>
      <c r="CU305" s="29"/>
      <c r="CV305" s="29"/>
      <c r="CW305" s="29"/>
      <c r="CX305" s="29"/>
      <c r="CY305" s="29"/>
      <c r="CZ305" s="29"/>
      <c r="DA305" s="29"/>
      <c r="DB305" s="29"/>
      <c r="DC305" s="29"/>
      <c r="DD305" s="29"/>
      <c r="DE305" s="29"/>
      <c r="DF305" s="29"/>
      <c r="DG305" s="29"/>
      <c r="DH305" s="29"/>
      <c r="DI305" s="29"/>
      <c r="DJ305" s="29"/>
      <c r="DK305" s="29"/>
      <c r="DL305" s="29"/>
      <c r="DM305" s="29"/>
      <c r="DN305" s="29"/>
      <c r="DO305" s="29"/>
      <c r="DP305" s="29"/>
      <c r="DQ305" s="29"/>
      <c r="DR305" s="29"/>
      <c r="DS305" s="29"/>
      <c r="DT305" s="29"/>
      <c r="DU305" s="29"/>
      <c r="DV305" s="29"/>
      <c r="DW305" s="29"/>
      <c r="DX305" s="29"/>
      <c r="DY305" s="29"/>
      <c r="DZ305" s="29"/>
      <c r="EA305" s="29"/>
      <c r="EB305" s="29"/>
      <c r="EC305" s="29"/>
      <c r="ED305" s="29"/>
      <c r="EE305" s="29"/>
      <c r="EF305" s="29"/>
      <c r="EG305" s="29"/>
      <c r="EH305" s="29"/>
      <c r="EI305" s="29"/>
      <c r="EJ305" s="29"/>
      <c r="EK305" s="29"/>
      <c r="EL305" s="29"/>
      <c r="EM305" s="29"/>
      <c r="EN305" s="29"/>
      <c r="EO305" s="29"/>
      <c r="EP305" s="29"/>
      <c r="EQ305" s="29"/>
      <c r="ER305" s="29"/>
      <c r="ES305" s="29"/>
      <c r="ET305" s="29"/>
      <c r="EU305" s="29"/>
      <c r="EV305" s="29"/>
      <c r="EW305" s="29"/>
      <c r="EX305" s="29"/>
      <c r="EY305" s="29"/>
      <c r="EZ305" s="29"/>
      <c r="FA305" s="29"/>
    </row>
    <row r="306" spans="1:157" s="27" customFormat="1" ht="16" x14ac:dyDescent="0.2">
      <c r="A306" s="42"/>
      <c r="B306" s="43"/>
      <c r="F306" s="39"/>
      <c r="H306" s="28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  <c r="AA306" s="29"/>
      <c r="AB306" s="29"/>
      <c r="AC306" s="29"/>
      <c r="AD306" s="29"/>
      <c r="AE306" s="29"/>
      <c r="AF306" s="29"/>
      <c r="AG306" s="29"/>
      <c r="AH306" s="29"/>
      <c r="AI306" s="29"/>
      <c r="AJ306" s="29"/>
      <c r="AK306" s="29"/>
      <c r="AL306" s="29"/>
      <c r="AM306" s="29"/>
      <c r="AN306" s="29"/>
      <c r="AO306" s="29"/>
      <c r="AP306" s="29"/>
      <c r="AQ306" s="29"/>
      <c r="AR306" s="29"/>
      <c r="AS306" s="29"/>
      <c r="AT306" s="29"/>
      <c r="AU306" s="29"/>
      <c r="AV306" s="29"/>
      <c r="AW306" s="29"/>
      <c r="AX306" s="29"/>
      <c r="AY306" s="29"/>
      <c r="AZ306" s="29"/>
      <c r="BA306" s="29"/>
      <c r="BB306" s="29"/>
      <c r="BC306" s="29"/>
      <c r="BD306" s="29"/>
      <c r="BE306" s="29"/>
      <c r="BF306" s="29"/>
      <c r="BG306" s="29"/>
      <c r="BH306" s="29"/>
      <c r="BI306" s="29"/>
      <c r="BJ306" s="29"/>
      <c r="BK306" s="29"/>
      <c r="BL306" s="29"/>
      <c r="BM306" s="29"/>
      <c r="BN306" s="29"/>
      <c r="BO306" s="29"/>
      <c r="BP306" s="29"/>
      <c r="BQ306" s="29"/>
      <c r="BR306" s="29"/>
      <c r="BS306" s="29"/>
      <c r="BT306" s="29"/>
      <c r="BU306" s="29"/>
      <c r="BV306" s="29"/>
      <c r="BW306" s="29"/>
      <c r="BX306" s="29"/>
      <c r="BY306" s="29"/>
      <c r="BZ306" s="29"/>
      <c r="CA306" s="29"/>
      <c r="CB306" s="29"/>
      <c r="CC306" s="29"/>
      <c r="CD306" s="29"/>
      <c r="CE306" s="29"/>
      <c r="CF306" s="29"/>
      <c r="CG306" s="29"/>
      <c r="CH306" s="29"/>
      <c r="CI306" s="29"/>
      <c r="CJ306" s="29"/>
      <c r="CK306" s="29"/>
      <c r="CL306" s="29"/>
      <c r="CM306" s="29"/>
      <c r="CN306" s="29"/>
      <c r="CO306" s="29"/>
      <c r="CP306" s="29"/>
      <c r="CQ306" s="29"/>
      <c r="CR306" s="29"/>
      <c r="CS306" s="29"/>
      <c r="CT306" s="29"/>
      <c r="CU306" s="29"/>
      <c r="CV306" s="29"/>
      <c r="CW306" s="29"/>
      <c r="CX306" s="29"/>
      <c r="CY306" s="29"/>
      <c r="CZ306" s="29"/>
      <c r="DA306" s="29"/>
      <c r="DB306" s="29"/>
      <c r="DC306" s="29"/>
      <c r="DD306" s="29"/>
      <c r="DE306" s="29"/>
      <c r="DF306" s="29"/>
      <c r="DG306" s="29"/>
      <c r="DH306" s="29"/>
      <c r="DI306" s="29"/>
      <c r="DJ306" s="29"/>
      <c r="DK306" s="29"/>
      <c r="DL306" s="29"/>
      <c r="DM306" s="29"/>
      <c r="DN306" s="29"/>
      <c r="DO306" s="29"/>
      <c r="DP306" s="29"/>
      <c r="DQ306" s="29"/>
      <c r="DR306" s="29"/>
      <c r="DS306" s="29"/>
      <c r="DT306" s="29"/>
      <c r="DU306" s="29"/>
      <c r="DV306" s="29"/>
      <c r="DW306" s="29"/>
      <c r="DX306" s="29"/>
      <c r="DY306" s="29"/>
      <c r="DZ306" s="29"/>
      <c r="EA306" s="29"/>
      <c r="EB306" s="29"/>
      <c r="EC306" s="29"/>
      <c r="ED306" s="29"/>
      <c r="EE306" s="29"/>
      <c r="EF306" s="29"/>
      <c r="EG306" s="29"/>
      <c r="EH306" s="29"/>
      <c r="EI306" s="29"/>
      <c r="EJ306" s="29"/>
      <c r="EK306" s="29"/>
      <c r="EL306" s="29"/>
      <c r="EM306" s="29"/>
      <c r="EN306" s="29"/>
      <c r="EO306" s="29"/>
      <c r="EP306" s="29"/>
      <c r="EQ306" s="29"/>
      <c r="ER306" s="29"/>
      <c r="ES306" s="29"/>
      <c r="ET306" s="29"/>
      <c r="EU306" s="29"/>
      <c r="EV306" s="29"/>
      <c r="EW306" s="29"/>
      <c r="EX306" s="29"/>
      <c r="EY306" s="29"/>
      <c r="EZ306" s="29"/>
      <c r="FA306" s="29"/>
    </row>
    <row r="307" spans="1:157" s="27" customFormat="1" ht="16" x14ac:dyDescent="0.2">
      <c r="A307" s="42"/>
      <c r="B307" s="43"/>
      <c r="F307" s="39"/>
      <c r="H307" s="28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  <c r="AA307" s="29"/>
      <c r="AB307" s="29"/>
      <c r="AC307" s="29"/>
      <c r="AD307" s="29"/>
      <c r="AE307" s="29"/>
      <c r="AF307" s="29"/>
      <c r="AG307" s="29"/>
      <c r="AH307" s="29"/>
      <c r="AI307" s="29"/>
      <c r="AJ307" s="29"/>
      <c r="AK307" s="29"/>
      <c r="AL307" s="29"/>
      <c r="AM307" s="29"/>
      <c r="AN307" s="29"/>
      <c r="AO307" s="29"/>
      <c r="AP307" s="29"/>
      <c r="AQ307" s="29"/>
      <c r="AR307" s="29"/>
      <c r="AS307" s="29"/>
      <c r="AT307" s="29"/>
      <c r="AU307" s="29"/>
      <c r="AV307" s="29"/>
      <c r="AW307" s="29"/>
      <c r="AX307" s="29"/>
      <c r="AY307" s="29"/>
      <c r="AZ307" s="29"/>
      <c r="BA307" s="29"/>
      <c r="BB307" s="29"/>
      <c r="BC307" s="29"/>
      <c r="BD307" s="29"/>
      <c r="BE307" s="29"/>
      <c r="BF307" s="29"/>
      <c r="BG307" s="29"/>
      <c r="BH307" s="29"/>
      <c r="BI307" s="29"/>
      <c r="BJ307" s="29"/>
      <c r="BK307" s="29"/>
      <c r="BL307" s="29"/>
      <c r="BM307" s="29"/>
      <c r="BN307" s="29"/>
      <c r="BO307" s="29"/>
      <c r="BP307" s="29"/>
      <c r="BQ307" s="29"/>
      <c r="BR307" s="29"/>
      <c r="BS307" s="29"/>
      <c r="BT307" s="29"/>
      <c r="BU307" s="29"/>
      <c r="BV307" s="29"/>
      <c r="BW307" s="29"/>
      <c r="BX307" s="29"/>
      <c r="BY307" s="29"/>
      <c r="BZ307" s="29"/>
      <c r="CA307" s="29"/>
      <c r="CB307" s="29"/>
      <c r="CC307" s="29"/>
      <c r="CD307" s="29"/>
      <c r="CE307" s="29"/>
      <c r="CF307" s="29"/>
      <c r="CG307" s="29"/>
      <c r="CH307" s="29"/>
      <c r="CI307" s="29"/>
      <c r="CJ307" s="29"/>
      <c r="CK307" s="29"/>
      <c r="CL307" s="29"/>
      <c r="CM307" s="29"/>
      <c r="CN307" s="29"/>
      <c r="CO307" s="29"/>
      <c r="CP307" s="29"/>
      <c r="CQ307" s="29"/>
      <c r="CR307" s="29"/>
      <c r="CS307" s="29"/>
      <c r="CT307" s="29"/>
      <c r="CU307" s="29"/>
      <c r="CV307" s="29"/>
      <c r="CW307" s="29"/>
      <c r="CX307" s="29"/>
      <c r="CY307" s="29"/>
      <c r="CZ307" s="29"/>
      <c r="DA307" s="29"/>
      <c r="DB307" s="29"/>
      <c r="DC307" s="29"/>
      <c r="DD307" s="29"/>
      <c r="DE307" s="29"/>
      <c r="DF307" s="29"/>
      <c r="DG307" s="29"/>
      <c r="DH307" s="29"/>
      <c r="DI307" s="29"/>
      <c r="DJ307" s="29"/>
      <c r="DK307" s="29"/>
      <c r="DL307" s="29"/>
      <c r="DM307" s="29"/>
      <c r="DN307" s="29"/>
      <c r="DO307" s="29"/>
      <c r="DP307" s="29"/>
      <c r="DQ307" s="29"/>
      <c r="DR307" s="29"/>
      <c r="DS307" s="29"/>
      <c r="DT307" s="29"/>
      <c r="DU307" s="29"/>
      <c r="DV307" s="29"/>
      <c r="DW307" s="29"/>
      <c r="DX307" s="29"/>
      <c r="DY307" s="29"/>
      <c r="DZ307" s="29"/>
      <c r="EA307" s="29"/>
      <c r="EB307" s="29"/>
      <c r="EC307" s="29"/>
      <c r="ED307" s="29"/>
      <c r="EE307" s="29"/>
      <c r="EF307" s="29"/>
      <c r="EG307" s="29"/>
      <c r="EH307" s="29"/>
      <c r="EI307" s="29"/>
      <c r="EJ307" s="29"/>
      <c r="EK307" s="29"/>
      <c r="EL307" s="29"/>
      <c r="EM307" s="29"/>
      <c r="EN307" s="29"/>
      <c r="EO307" s="29"/>
      <c r="EP307" s="29"/>
      <c r="EQ307" s="29"/>
      <c r="ER307" s="29"/>
      <c r="ES307" s="29"/>
      <c r="ET307" s="29"/>
      <c r="EU307" s="29"/>
      <c r="EV307" s="29"/>
      <c r="EW307" s="29"/>
      <c r="EX307" s="29"/>
      <c r="EY307" s="29"/>
      <c r="EZ307" s="29"/>
      <c r="FA307" s="29"/>
    </row>
    <row r="308" spans="1:157" s="27" customFormat="1" ht="16" x14ac:dyDescent="0.2">
      <c r="A308" s="42"/>
      <c r="B308" s="43"/>
      <c r="F308" s="39"/>
      <c r="H308" s="28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  <c r="AA308" s="29"/>
      <c r="AB308" s="29"/>
      <c r="AC308" s="29"/>
      <c r="AD308" s="29"/>
      <c r="AE308" s="29"/>
      <c r="AF308" s="29"/>
      <c r="AG308" s="29"/>
      <c r="AH308" s="29"/>
      <c r="AI308" s="29"/>
      <c r="AJ308" s="29"/>
      <c r="AK308" s="29"/>
      <c r="AL308" s="29"/>
      <c r="AM308" s="29"/>
      <c r="AN308" s="29"/>
      <c r="AO308" s="29"/>
      <c r="AP308" s="29"/>
      <c r="AQ308" s="29"/>
      <c r="AR308" s="29"/>
      <c r="AS308" s="29"/>
      <c r="AT308" s="29"/>
      <c r="AU308" s="29"/>
      <c r="AV308" s="29"/>
      <c r="AW308" s="29"/>
      <c r="AX308" s="29"/>
      <c r="AY308" s="29"/>
      <c r="AZ308" s="29"/>
      <c r="BA308" s="29"/>
      <c r="BB308" s="29"/>
      <c r="BC308" s="29"/>
      <c r="BD308" s="29"/>
      <c r="BE308" s="29"/>
      <c r="BF308" s="29"/>
      <c r="BG308" s="29"/>
      <c r="BH308" s="29"/>
      <c r="BI308" s="29"/>
      <c r="BJ308" s="29"/>
      <c r="BK308" s="29"/>
      <c r="BL308" s="29"/>
      <c r="BM308" s="29"/>
      <c r="BN308" s="29"/>
      <c r="BO308" s="29"/>
      <c r="BP308" s="29"/>
      <c r="BQ308" s="29"/>
      <c r="BR308" s="29"/>
      <c r="BS308" s="29"/>
      <c r="BT308" s="29"/>
      <c r="BU308" s="29"/>
      <c r="BV308" s="29"/>
      <c r="BW308" s="29"/>
      <c r="BX308" s="29"/>
      <c r="BY308" s="29"/>
      <c r="BZ308" s="29"/>
      <c r="CA308" s="29"/>
      <c r="CB308" s="29"/>
      <c r="CC308" s="29"/>
      <c r="CD308" s="29"/>
      <c r="CE308" s="29"/>
      <c r="CF308" s="29"/>
      <c r="CG308" s="29"/>
      <c r="CH308" s="29"/>
      <c r="CI308" s="29"/>
      <c r="CJ308" s="29"/>
      <c r="CK308" s="29"/>
      <c r="CL308" s="29"/>
      <c r="CM308" s="29"/>
      <c r="CN308" s="29"/>
      <c r="CO308" s="29"/>
      <c r="CP308" s="29"/>
      <c r="CQ308" s="29"/>
      <c r="CR308" s="29"/>
      <c r="CS308" s="29"/>
      <c r="CT308" s="29"/>
      <c r="CU308" s="29"/>
      <c r="CV308" s="29"/>
      <c r="CW308" s="29"/>
      <c r="CX308" s="29"/>
      <c r="CY308" s="29"/>
      <c r="CZ308" s="29"/>
      <c r="DA308" s="29"/>
      <c r="DB308" s="29"/>
      <c r="DC308" s="29"/>
      <c r="DD308" s="29"/>
      <c r="DE308" s="29"/>
      <c r="DF308" s="29"/>
      <c r="DG308" s="29"/>
      <c r="DH308" s="29"/>
      <c r="DI308" s="29"/>
      <c r="DJ308" s="29"/>
      <c r="DK308" s="29"/>
      <c r="DL308" s="29"/>
      <c r="DM308" s="29"/>
      <c r="DN308" s="29"/>
      <c r="DO308" s="29"/>
      <c r="DP308" s="29"/>
      <c r="DQ308" s="29"/>
      <c r="DR308" s="29"/>
      <c r="DS308" s="29"/>
      <c r="DT308" s="29"/>
      <c r="DU308" s="29"/>
      <c r="DV308" s="29"/>
      <c r="DW308" s="29"/>
      <c r="DX308" s="29"/>
      <c r="DY308" s="29"/>
      <c r="DZ308" s="29"/>
      <c r="EA308" s="29"/>
      <c r="EB308" s="29"/>
      <c r="EC308" s="29"/>
      <c r="ED308" s="29"/>
      <c r="EE308" s="29"/>
      <c r="EF308" s="29"/>
      <c r="EG308" s="29"/>
      <c r="EH308" s="29"/>
      <c r="EI308" s="29"/>
      <c r="EJ308" s="29"/>
      <c r="EK308" s="29"/>
      <c r="EL308" s="29"/>
      <c r="EM308" s="29"/>
      <c r="EN308" s="29"/>
      <c r="EO308" s="29"/>
      <c r="EP308" s="29"/>
      <c r="EQ308" s="29"/>
      <c r="ER308" s="29"/>
      <c r="ES308" s="29"/>
      <c r="ET308" s="29"/>
      <c r="EU308" s="29"/>
      <c r="EV308" s="29"/>
      <c r="EW308" s="29"/>
      <c r="EX308" s="29"/>
      <c r="EY308" s="29"/>
      <c r="EZ308" s="29"/>
      <c r="FA308" s="29"/>
    </row>
    <row r="309" spans="1:157" s="27" customFormat="1" ht="16" x14ac:dyDescent="0.2">
      <c r="A309" s="42"/>
      <c r="B309" s="43"/>
      <c r="F309" s="39"/>
      <c r="H309" s="28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  <c r="AA309" s="29"/>
      <c r="AB309" s="29"/>
      <c r="AC309" s="29"/>
      <c r="AD309" s="29"/>
      <c r="AE309" s="29"/>
      <c r="AF309" s="29"/>
      <c r="AG309" s="29"/>
      <c r="AH309" s="29"/>
      <c r="AI309" s="29"/>
      <c r="AJ309" s="29"/>
      <c r="AK309" s="29"/>
      <c r="AL309" s="29"/>
      <c r="AM309" s="29"/>
      <c r="AN309" s="29"/>
      <c r="AO309" s="29"/>
      <c r="AP309" s="29"/>
      <c r="AQ309" s="29"/>
      <c r="AR309" s="29"/>
      <c r="AS309" s="29"/>
      <c r="AT309" s="29"/>
      <c r="AU309" s="29"/>
      <c r="AV309" s="29"/>
      <c r="AW309" s="29"/>
      <c r="AX309" s="29"/>
      <c r="AY309" s="29"/>
      <c r="AZ309" s="29"/>
      <c r="BA309" s="29"/>
      <c r="BB309" s="29"/>
      <c r="BC309" s="29"/>
      <c r="BD309" s="29"/>
      <c r="BE309" s="29"/>
      <c r="BF309" s="29"/>
      <c r="BG309" s="29"/>
      <c r="BH309" s="29"/>
      <c r="BI309" s="29"/>
      <c r="BJ309" s="29"/>
      <c r="BK309" s="29"/>
      <c r="BL309" s="29"/>
      <c r="BM309" s="29"/>
      <c r="BN309" s="29"/>
      <c r="BO309" s="29"/>
      <c r="BP309" s="29"/>
      <c r="BQ309" s="29"/>
      <c r="BR309" s="29"/>
      <c r="BS309" s="29"/>
      <c r="BT309" s="29"/>
      <c r="BU309" s="29"/>
      <c r="BV309" s="29"/>
      <c r="BW309" s="29"/>
      <c r="BX309" s="29"/>
      <c r="BY309" s="29"/>
      <c r="BZ309" s="29"/>
      <c r="CA309" s="29"/>
      <c r="CB309" s="29"/>
      <c r="CC309" s="29"/>
      <c r="CD309" s="29"/>
      <c r="CE309" s="29"/>
      <c r="CF309" s="29"/>
      <c r="CG309" s="29"/>
      <c r="CH309" s="29"/>
      <c r="CI309" s="29"/>
      <c r="CJ309" s="29"/>
      <c r="CK309" s="29"/>
      <c r="CL309" s="29"/>
      <c r="CM309" s="29"/>
      <c r="CN309" s="29"/>
      <c r="CO309" s="29"/>
      <c r="CP309" s="29"/>
      <c r="CQ309" s="29"/>
      <c r="CR309" s="29"/>
      <c r="CS309" s="29"/>
      <c r="CT309" s="29"/>
      <c r="CU309" s="29"/>
      <c r="CV309" s="29"/>
      <c r="CW309" s="29"/>
      <c r="CX309" s="29"/>
      <c r="CY309" s="29"/>
      <c r="CZ309" s="29"/>
      <c r="DA309" s="29"/>
      <c r="DB309" s="29"/>
      <c r="DC309" s="29"/>
      <c r="DD309" s="29"/>
      <c r="DE309" s="29"/>
      <c r="DF309" s="29"/>
      <c r="DG309" s="29"/>
      <c r="DH309" s="29"/>
      <c r="DI309" s="29"/>
      <c r="DJ309" s="29"/>
      <c r="DK309" s="29"/>
      <c r="DL309" s="29"/>
      <c r="DM309" s="29"/>
      <c r="DN309" s="29"/>
      <c r="DO309" s="29"/>
      <c r="DP309" s="29"/>
      <c r="DQ309" s="29"/>
      <c r="DR309" s="29"/>
      <c r="DS309" s="29"/>
      <c r="DT309" s="29"/>
      <c r="DU309" s="29"/>
      <c r="DV309" s="29"/>
      <c r="DW309" s="29"/>
      <c r="DX309" s="29"/>
      <c r="DY309" s="29"/>
      <c r="DZ309" s="29"/>
      <c r="EA309" s="29"/>
      <c r="EB309" s="29"/>
      <c r="EC309" s="29"/>
      <c r="ED309" s="29"/>
      <c r="EE309" s="29"/>
      <c r="EF309" s="29"/>
      <c r="EG309" s="29"/>
      <c r="EH309" s="29"/>
      <c r="EI309" s="29"/>
      <c r="EJ309" s="29"/>
      <c r="EK309" s="29"/>
      <c r="EL309" s="29"/>
      <c r="EM309" s="29"/>
      <c r="EN309" s="29"/>
      <c r="EO309" s="29"/>
      <c r="EP309" s="29"/>
      <c r="EQ309" s="29"/>
      <c r="ER309" s="29"/>
      <c r="ES309" s="29"/>
      <c r="ET309" s="29"/>
      <c r="EU309" s="29"/>
      <c r="EV309" s="29"/>
      <c r="EW309" s="29"/>
      <c r="EX309" s="29"/>
      <c r="EY309" s="29"/>
      <c r="EZ309" s="29"/>
      <c r="FA309" s="29"/>
    </row>
    <row r="310" spans="1:157" s="27" customFormat="1" ht="16" x14ac:dyDescent="0.2">
      <c r="A310" s="42"/>
      <c r="B310" s="43"/>
      <c r="F310" s="39"/>
      <c r="H310" s="28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  <c r="AA310" s="29"/>
      <c r="AB310" s="29"/>
      <c r="AC310" s="29"/>
      <c r="AD310" s="29"/>
      <c r="AE310" s="29"/>
      <c r="AF310" s="29"/>
      <c r="AG310" s="29"/>
      <c r="AH310" s="29"/>
      <c r="AI310" s="29"/>
      <c r="AJ310" s="29"/>
      <c r="AK310" s="29"/>
      <c r="AL310" s="29"/>
      <c r="AM310" s="29"/>
      <c r="AN310" s="29"/>
      <c r="AO310" s="29"/>
      <c r="AP310" s="29"/>
      <c r="AQ310" s="29"/>
      <c r="AR310" s="29"/>
      <c r="AS310" s="29"/>
      <c r="AT310" s="29"/>
      <c r="AU310" s="29"/>
      <c r="AV310" s="29"/>
      <c r="AW310" s="29"/>
      <c r="AX310" s="29"/>
      <c r="AY310" s="29"/>
      <c r="AZ310" s="29"/>
      <c r="BA310" s="29"/>
      <c r="BB310" s="29"/>
      <c r="BC310" s="29"/>
      <c r="BD310" s="29"/>
      <c r="BE310" s="29"/>
      <c r="BF310" s="29"/>
      <c r="BG310" s="29"/>
      <c r="BH310" s="29"/>
      <c r="BI310" s="29"/>
      <c r="BJ310" s="29"/>
      <c r="BK310" s="29"/>
      <c r="BL310" s="29"/>
      <c r="BM310" s="29"/>
      <c r="BN310" s="29"/>
      <c r="BO310" s="29"/>
      <c r="BP310" s="29"/>
      <c r="BQ310" s="29"/>
      <c r="BR310" s="29"/>
      <c r="BS310" s="29"/>
      <c r="BT310" s="29"/>
      <c r="BU310" s="29"/>
      <c r="BV310" s="29"/>
      <c r="BW310" s="29"/>
      <c r="BX310" s="29"/>
      <c r="BY310" s="29"/>
      <c r="BZ310" s="29"/>
      <c r="CA310" s="29"/>
      <c r="CB310" s="29"/>
      <c r="CC310" s="29"/>
      <c r="CD310" s="29"/>
      <c r="CE310" s="29"/>
      <c r="CF310" s="29"/>
      <c r="CG310" s="29"/>
      <c r="CH310" s="29"/>
      <c r="CI310" s="29"/>
      <c r="CJ310" s="29"/>
      <c r="CK310" s="29"/>
      <c r="CL310" s="29"/>
      <c r="CM310" s="29"/>
      <c r="CN310" s="29"/>
      <c r="CO310" s="29"/>
      <c r="CP310" s="29"/>
      <c r="CQ310" s="29"/>
      <c r="CR310" s="29"/>
      <c r="CS310" s="29"/>
      <c r="CT310" s="29"/>
      <c r="CU310" s="29"/>
      <c r="CV310" s="29"/>
      <c r="CW310" s="29"/>
      <c r="CX310" s="29"/>
      <c r="CY310" s="29"/>
      <c r="CZ310" s="29"/>
      <c r="DA310" s="29"/>
      <c r="DB310" s="29"/>
      <c r="DC310" s="29"/>
      <c r="DD310" s="29"/>
      <c r="DE310" s="29"/>
      <c r="DF310" s="29"/>
      <c r="DG310" s="29"/>
      <c r="DH310" s="29"/>
      <c r="DI310" s="29"/>
      <c r="DJ310" s="29"/>
      <c r="DK310" s="29"/>
      <c r="DL310" s="29"/>
      <c r="DM310" s="29"/>
      <c r="DN310" s="29"/>
      <c r="DO310" s="29"/>
      <c r="DP310" s="29"/>
      <c r="DQ310" s="29"/>
      <c r="DR310" s="29"/>
      <c r="DS310" s="29"/>
      <c r="DT310" s="29"/>
      <c r="DU310" s="29"/>
      <c r="DV310" s="29"/>
      <c r="DW310" s="29"/>
      <c r="DX310" s="29"/>
      <c r="DY310" s="29"/>
      <c r="DZ310" s="29"/>
      <c r="EA310" s="29"/>
      <c r="EB310" s="29"/>
      <c r="EC310" s="29"/>
      <c r="ED310" s="29"/>
      <c r="EE310" s="29"/>
      <c r="EF310" s="29"/>
      <c r="EG310" s="29"/>
      <c r="EH310" s="29"/>
      <c r="EI310" s="29"/>
      <c r="EJ310" s="29"/>
      <c r="EK310" s="29"/>
      <c r="EL310" s="29"/>
      <c r="EM310" s="29"/>
      <c r="EN310" s="29"/>
      <c r="EO310" s="29"/>
      <c r="EP310" s="29"/>
      <c r="EQ310" s="29"/>
      <c r="ER310" s="29"/>
      <c r="ES310" s="29"/>
      <c r="ET310" s="29"/>
      <c r="EU310" s="29"/>
      <c r="EV310" s="29"/>
      <c r="EW310" s="29"/>
      <c r="EX310" s="29"/>
      <c r="EY310" s="29"/>
      <c r="EZ310" s="29"/>
      <c r="FA310" s="29"/>
    </row>
    <row r="311" spans="1:157" s="27" customFormat="1" ht="16" x14ac:dyDescent="0.2">
      <c r="A311" s="42"/>
      <c r="B311" s="43"/>
      <c r="F311" s="39"/>
      <c r="H311" s="28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  <c r="AA311" s="29"/>
      <c r="AB311" s="29"/>
      <c r="AC311" s="29"/>
      <c r="AD311" s="29"/>
      <c r="AE311" s="29"/>
      <c r="AF311" s="29"/>
      <c r="AG311" s="29"/>
      <c r="AH311" s="29"/>
      <c r="AI311" s="29"/>
      <c r="AJ311" s="29"/>
      <c r="AK311" s="29"/>
      <c r="AL311" s="29"/>
      <c r="AM311" s="29"/>
      <c r="AN311" s="29"/>
      <c r="AO311" s="29"/>
      <c r="AP311" s="29"/>
      <c r="AQ311" s="29"/>
      <c r="AR311" s="29"/>
      <c r="AS311" s="29"/>
      <c r="AT311" s="29"/>
      <c r="AU311" s="29"/>
      <c r="AV311" s="29"/>
      <c r="AW311" s="29"/>
      <c r="AX311" s="29"/>
      <c r="AY311" s="29"/>
      <c r="AZ311" s="29"/>
      <c r="BA311" s="29"/>
      <c r="BB311" s="29"/>
      <c r="BC311" s="29"/>
      <c r="BD311" s="29"/>
      <c r="BE311" s="29"/>
      <c r="BF311" s="29"/>
      <c r="BG311" s="29"/>
      <c r="BH311" s="29"/>
      <c r="BI311" s="29"/>
      <c r="BJ311" s="29"/>
      <c r="BK311" s="29"/>
      <c r="BL311" s="29"/>
      <c r="BM311" s="29"/>
      <c r="BN311" s="29"/>
      <c r="BO311" s="29"/>
      <c r="BP311" s="29"/>
      <c r="BQ311" s="29"/>
      <c r="BR311" s="29"/>
      <c r="BS311" s="29"/>
      <c r="BT311" s="29"/>
      <c r="BU311" s="29"/>
      <c r="BV311" s="29"/>
      <c r="BW311" s="29"/>
      <c r="BX311" s="29"/>
      <c r="BY311" s="29"/>
      <c r="BZ311" s="29"/>
      <c r="CA311" s="29"/>
      <c r="CB311" s="29"/>
      <c r="CC311" s="29"/>
      <c r="CD311" s="29"/>
      <c r="CE311" s="29"/>
      <c r="CF311" s="29"/>
      <c r="CG311" s="29"/>
      <c r="CH311" s="29"/>
      <c r="CI311" s="29"/>
      <c r="CJ311" s="29"/>
      <c r="CK311" s="29"/>
      <c r="CL311" s="29"/>
      <c r="CM311" s="29"/>
      <c r="CN311" s="29"/>
      <c r="CO311" s="29"/>
      <c r="CP311" s="29"/>
      <c r="CQ311" s="29"/>
      <c r="CR311" s="29"/>
      <c r="CS311" s="29"/>
      <c r="CT311" s="29"/>
      <c r="CU311" s="29"/>
      <c r="CV311" s="29"/>
      <c r="CW311" s="29"/>
      <c r="CX311" s="29"/>
      <c r="CY311" s="29"/>
      <c r="CZ311" s="29"/>
      <c r="DA311" s="29"/>
      <c r="DB311" s="29"/>
      <c r="DC311" s="29"/>
      <c r="DD311" s="29"/>
      <c r="DE311" s="29"/>
      <c r="DF311" s="29"/>
      <c r="DG311" s="29"/>
      <c r="DH311" s="29"/>
      <c r="DI311" s="29"/>
      <c r="DJ311" s="29"/>
      <c r="DK311" s="29"/>
      <c r="DL311" s="29"/>
      <c r="DM311" s="29"/>
      <c r="DN311" s="29"/>
      <c r="DO311" s="29"/>
      <c r="DP311" s="29"/>
      <c r="DQ311" s="29"/>
      <c r="DR311" s="29"/>
      <c r="DS311" s="29"/>
      <c r="DT311" s="29"/>
      <c r="DU311" s="29"/>
      <c r="DV311" s="29"/>
      <c r="DW311" s="29"/>
      <c r="DX311" s="29"/>
      <c r="DY311" s="29"/>
      <c r="DZ311" s="29"/>
      <c r="EA311" s="29"/>
      <c r="EB311" s="29"/>
      <c r="EC311" s="29"/>
      <c r="ED311" s="29"/>
      <c r="EE311" s="29"/>
      <c r="EF311" s="29"/>
      <c r="EG311" s="29"/>
      <c r="EH311" s="29"/>
      <c r="EI311" s="29"/>
      <c r="EJ311" s="29"/>
      <c r="EK311" s="29"/>
      <c r="EL311" s="29"/>
      <c r="EM311" s="29"/>
      <c r="EN311" s="29"/>
      <c r="EO311" s="29"/>
      <c r="EP311" s="29"/>
      <c r="EQ311" s="29"/>
      <c r="ER311" s="29"/>
      <c r="ES311" s="29"/>
      <c r="ET311" s="29"/>
      <c r="EU311" s="29"/>
      <c r="EV311" s="29"/>
      <c r="EW311" s="29"/>
      <c r="EX311" s="29"/>
      <c r="EY311" s="29"/>
      <c r="EZ311" s="29"/>
      <c r="FA311" s="29"/>
    </row>
    <row r="312" spans="1:157" s="27" customFormat="1" ht="16" x14ac:dyDescent="0.2">
      <c r="A312" s="42"/>
      <c r="B312" s="43"/>
      <c r="F312" s="39"/>
      <c r="H312" s="28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  <c r="AA312" s="29"/>
      <c r="AB312" s="29"/>
      <c r="AC312" s="29"/>
      <c r="AD312" s="29"/>
      <c r="AE312" s="29"/>
      <c r="AF312" s="29"/>
      <c r="AG312" s="29"/>
      <c r="AH312" s="29"/>
      <c r="AI312" s="29"/>
      <c r="AJ312" s="29"/>
      <c r="AK312" s="29"/>
      <c r="AL312" s="29"/>
      <c r="AM312" s="29"/>
      <c r="AN312" s="29"/>
      <c r="AO312" s="29"/>
      <c r="AP312" s="29"/>
      <c r="AQ312" s="29"/>
      <c r="AR312" s="29"/>
      <c r="AS312" s="29"/>
      <c r="AT312" s="29"/>
      <c r="AU312" s="29"/>
      <c r="AV312" s="29"/>
      <c r="AW312" s="29"/>
      <c r="AX312" s="29"/>
      <c r="AY312" s="29"/>
      <c r="AZ312" s="29"/>
      <c r="BA312" s="29"/>
      <c r="BB312" s="29"/>
      <c r="BC312" s="29"/>
      <c r="BD312" s="29"/>
      <c r="BE312" s="29"/>
      <c r="BF312" s="29"/>
      <c r="BG312" s="29"/>
      <c r="BH312" s="29"/>
      <c r="BI312" s="29"/>
      <c r="BJ312" s="29"/>
      <c r="BK312" s="29"/>
      <c r="BL312" s="29"/>
      <c r="BM312" s="29"/>
      <c r="BN312" s="29"/>
      <c r="BO312" s="29"/>
      <c r="BP312" s="29"/>
      <c r="BQ312" s="29"/>
      <c r="BR312" s="29"/>
      <c r="BS312" s="29"/>
      <c r="BT312" s="29"/>
      <c r="BU312" s="29"/>
      <c r="BV312" s="29"/>
      <c r="BW312" s="29"/>
      <c r="BX312" s="29"/>
      <c r="BY312" s="29"/>
      <c r="BZ312" s="29"/>
      <c r="CA312" s="29"/>
      <c r="CB312" s="29"/>
      <c r="CC312" s="29"/>
      <c r="CD312" s="29"/>
      <c r="CE312" s="29"/>
      <c r="CF312" s="29"/>
      <c r="CG312" s="29"/>
      <c r="CH312" s="29"/>
      <c r="CI312" s="29"/>
      <c r="CJ312" s="29"/>
      <c r="CK312" s="29"/>
      <c r="CL312" s="29"/>
      <c r="CM312" s="29"/>
      <c r="CN312" s="29"/>
      <c r="CO312" s="29"/>
      <c r="CP312" s="29"/>
      <c r="CQ312" s="29"/>
      <c r="CR312" s="29"/>
      <c r="CS312" s="29"/>
      <c r="CT312" s="29"/>
      <c r="CU312" s="29"/>
      <c r="CV312" s="29"/>
      <c r="CW312" s="29"/>
      <c r="CX312" s="29"/>
      <c r="CY312" s="29"/>
      <c r="CZ312" s="29"/>
      <c r="DA312" s="29"/>
      <c r="DB312" s="29"/>
      <c r="DC312" s="29"/>
      <c r="DD312" s="29"/>
      <c r="DE312" s="29"/>
      <c r="DF312" s="29"/>
      <c r="DG312" s="29"/>
      <c r="DH312" s="29"/>
      <c r="DI312" s="29"/>
      <c r="DJ312" s="29"/>
      <c r="DK312" s="29"/>
      <c r="DL312" s="29"/>
      <c r="DM312" s="29"/>
      <c r="DN312" s="29"/>
      <c r="DO312" s="29"/>
      <c r="DP312" s="29"/>
      <c r="DQ312" s="29"/>
      <c r="DR312" s="29"/>
      <c r="DS312" s="29"/>
      <c r="DT312" s="29"/>
      <c r="DU312" s="29"/>
      <c r="DV312" s="29"/>
      <c r="DW312" s="29"/>
      <c r="DX312" s="29"/>
      <c r="DY312" s="29"/>
      <c r="DZ312" s="29"/>
      <c r="EA312" s="29"/>
      <c r="EB312" s="29"/>
      <c r="EC312" s="29"/>
      <c r="ED312" s="29"/>
      <c r="EE312" s="29"/>
      <c r="EF312" s="29"/>
      <c r="EG312" s="29"/>
      <c r="EH312" s="29"/>
      <c r="EI312" s="29"/>
      <c r="EJ312" s="29"/>
      <c r="EK312" s="29"/>
      <c r="EL312" s="29"/>
      <c r="EM312" s="29"/>
      <c r="EN312" s="29"/>
      <c r="EO312" s="29"/>
      <c r="EP312" s="29"/>
      <c r="EQ312" s="29"/>
      <c r="ER312" s="29"/>
      <c r="ES312" s="29"/>
      <c r="ET312" s="29"/>
      <c r="EU312" s="29"/>
      <c r="EV312" s="29"/>
      <c r="EW312" s="29"/>
      <c r="EX312" s="29"/>
      <c r="EY312" s="29"/>
      <c r="EZ312" s="29"/>
      <c r="FA312" s="29"/>
    </row>
    <row r="313" spans="1:157" s="27" customFormat="1" ht="16" x14ac:dyDescent="0.2">
      <c r="A313" s="42"/>
      <c r="B313" s="43"/>
      <c r="F313" s="39"/>
      <c r="H313" s="28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  <c r="AA313" s="29"/>
      <c r="AB313" s="29"/>
      <c r="AC313" s="29"/>
      <c r="AD313" s="29"/>
      <c r="AE313" s="29"/>
      <c r="AF313" s="29"/>
      <c r="AG313" s="29"/>
      <c r="AH313" s="29"/>
      <c r="AI313" s="29"/>
      <c r="AJ313" s="29"/>
      <c r="AK313" s="29"/>
      <c r="AL313" s="29"/>
      <c r="AM313" s="29"/>
      <c r="AN313" s="29"/>
      <c r="AO313" s="29"/>
      <c r="AP313" s="29"/>
      <c r="AQ313" s="29"/>
      <c r="AR313" s="29"/>
      <c r="AS313" s="29"/>
      <c r="AT313" s="29"/>
      <c r="AU313" s="29"/>
      <c r="AV313" s="29"/>
      <c r="AW313" s="29"/>
      <c r="AX313" s="29"/>
      <c r="AY313" s="29"/>
      <c r="AZ313" s="29"/>
      <c r="BA313" s="29"/>
      <c r="BB313" s="29"/>
      <c r="BC313" s="29"/>
      <c r="BD313" s="29"/>
      <c r="BE313" s="29"/>
      <c r="BF313" s="29"/>
      <c r="BG313" s="29"/>
      <c r="BH313" s="29"/>
      <c r="BI313" s="29"/>
      <c r="BJ313" s="29"/>
      <c r="BK313" s="29"/>
      <c r="BL313" s="29"/>
      <c r="BM313" s="29"/>
      <c r="BN313" s="29"/>
      <c r="BO313" s="29"/>
      <c r="BP313" s="29"/>
      <c r="BQ313" s="29"/>
      <c r="BR313" s="29"/>
      <c r="BS313" s="29"/>
      <c r="BT313" s="29"/>
      <c r="BU313" s="29"/>
      <c r="BV313" s="29"/>
      <c r="BW313" s="29"/>
      <c r="BX313" s="29"/>
      <c r="BY313" s="29"/>
      <c r="BZ313" s="29"/>
      <c r="CA313" s="29"/>
      <c r="CB313" s="29"/>
      <c r="CC313" s="29"/>
      <c r="CD313" s="29"/>
      <c r="CE313" s="29"/>
      <c r="CF313" s="29"/>
      <c r="CG313" s="29"/>
      <c r="CH313" s="29"/>
      <c r="CI313" s="29"/>
      <c r="CJ313" s="29"/>
      <c r="CK313" s="29"/>
      <c r="CL313" s="29"/>
      <c r="CM313" s="29"/>
      <c r="CN313" s="29"/>
      <c r="CO313" s="29"/>
      <c r="CP313" s="29"/>
      <c r="CQ313" s="29"/>
      <c r="CR313" s="29"/>
      <c r="CS313" s="29"/>
      <c r="CT313" s="29"/>
      <c r="CU313" s="29"/>
      <c r="CV313" s="29"/>
      <c r="CW313" s="29"/>
      <c r="CX313" s="29"/>
      <c r="CY313" s="29"/>
      <c r="CZ313" s="29"/>
      <c r="DA313" s="29"/>
      <c r="DB313" s="29"/>
      <c r="DC313" s="29"/>
      <c r="DD313" s="29"/>
      <c r="DE313" s="29"/>
      <c r="DF313" s="29"/>
      <c r="DG313" s="29"/>
      <c r="DH313" s="29"/>
      <c r="DI313" s="29"/>
      <c r="DJ313" s="29"/>
      <c r="DK313" s="29"/>
      <c r="DL313" s="29"/>
      <c r="DM313" s="29"/>
      <c r="DN313" s="29"/>
      <c r="DO313" s="29"/>
      <c r="DP313" s="29"/>
      <c r="DQ313" s="29"/>
      <c r="DR313" s="29"/>
      <c r="DS313" s="29"/>
      <c r="DT313" s="29"/>
      <c r="DU313" s="29"/>
      <c r="DV313" s="29"/>
      <c r="DW313" s="29"/>
      <c r="DX313" s="29"/>
      <c r="DY313" s="29"/>
      <c r="DZ313" s="29"/>
      <c r="EA313" s="29"/>
      <c r="EB313" s="29"/>
      <c r="EC313" s="29"/>
      <c r="ED313" s="29"/>
      <c r="EE313" s="29"/>
      <c r="EF313" s="29"/>
      <c r="EG313" s="29"/>
      <c r="EH313" s="29"/>
      <c r="EI313" s="29"/>
      <c r="EJ313" s="29"/>
      <c r="EK313" s="29"/>
      <c r="EL313" s="29"/>
      <c r="EM313" s="29"/>
      <c r="EN313" s="29"/>
      <c r="EO313" s="29"/>
      <c r="EP313" s="29"/>
      <c r="EQ313" s="29"/>
      <c r="ER313" s="29"/>
      <c r="ES313" s="29"/>
      <c r="ET313" s="29"/>
      <c r="EU313" s="29"/>
      <c r="EV313" s="29"/>
      <c r="EW313" s="29"/>
      <c r="EX313" s="29"/>
      <c r="EY313" s="29"/>
      <c r="EZ313" s="29"/>
      <c r="FA313" s="29"/>
    </row>
    <row r="314" spans="1:157" s="27" customFormat="1" ht="16" x14ac:dyDescent="0.2">
      <c r="A314" s="42"/>
      <c r="B314" s="43"/>
      <c r="F314" s="39"/>
      <c r="H314" s="28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  <c r="AA314" s="29"/>
      <c r="AB314" s="29"/>
      <c r="AC314" s="29"/>
      <c r="AD314" s="29"/>
      <c r="AE314" s="29"/>
      <c r="AF314" s="29"/>
      <c r="AG314" s="29"/>
      <c r="AH314" s="29"/>
      <c r="AI314" s="29"/>
      <c r="AJ314" s="29"/>
      <c r="AK314" s="29"/>
      <c r="AL314" s="29"/>
      <c r="AM314" s="29"/>
      <c r="AN314" s="29"/>
      <c r="AO314" s="29"/>
      <c r="AP314" s="29"/>
      <c r="AQ314" s="29"/>
      <c r="AR314" s="29"/>
      <c r="AS314" s="29"/>
      <c r="AT314" s="29"/>
      <c r="AU314" s="29"/>
      <c r="AV314" s="29"/>
      <c r="AW314" s="29"/>
      <c r="AX314" s="29"/>
      <c r="AY314" s="29"/>
      <c r="AZ314" s="29"/>
      <c r="BA314" s="29"/>
      <c r="BB314" s="29"/>
      <c r="BC314" s="29"/>
      <c r="BD314" s="29"/>
      <c r="BE314" s="29"/>
      <c r="BF314" s="29"/>
      <c r="BG314" s="29"/>
      <c r="BH314" s="29"/>
      <c r="BI314" s="29"/>
      <c r="BJ314" s="29"/>
      <c r="BK314" s="29"/>
      <c r="BL314" s="29"/>
      <c r="BM314" s="29"/>
      <c r="BN314" s="29"/>
      <c r="BO314" s="29"/>
      <c r="BP314" s="29"/>
      <c r="BQ314" s="29"/>
      <c r="BR314" s="29"/>
      <c r="BS314" s="29"/>
      <c r="BT314" s="29"/>
      <c r="BU314" s="29"/>
      <c r="BV314" s="29"/>
      <c r="BW314" s="29"/>
      <c r="BX314" s="29"/>
      <c r="BY314" s="29"/>
      <c r="BZ314" s="29"/>
      <c r="CA314" s="29"/>
      <c r="CB314" s="29"/>
      <c r="CC314" s="29"/>
      <c r="CD314" s="29"/>
      <c r="CE314" s="29"/>
      <c r="CF314" s="29"/>
      <c r="CG314" s="29"/>
      <c r="CH314" s="29"/>
      <c r="CI314" s="29"/>
      <c r="CJ314" s="29"/>
      <c r="CK314" s="29"/>
      <c r="CL314" s="29"/>
      <c r="CM314" s="29"/>
      <c r="CN314" s="29"/>
      <c r="CO314" s="29"/>
      <c r="CP314" s="29"/>
      <c r="CQ314" s="29"/>
      <c r="CR314" s="29"/>
      <c r="CS314" s="29"/>
      <c r="CT314" s="29"/>
      <c r="CU314" s="29"/>
      <c r="CV314" s="29"/>
      <c r="CW314" s="29"/>
      <c r="CX314" s="29"/>
      <c r="CY314" s="29"/>
      <c r="CZ314" s="29"/>
      <c r="DA314" s="29"/>
      <c r="DB314" s="29"/>
      <c r="DC314" s="29"/>
      <c r="DD314" s="29"/>
      <c r="DE314" s="29"/>
      <c r="DF314" s="29"/>
      <c r="DG314" s="29"/>
      <c r="DH314" s="29"/>
      <c r="DI314" s="29"/>
      <c r="DJ314" s="29"/>
      <c r="DK314" s="29"/>
      <c r="DL314" s="29"/>
      <c r="DM314" s="29"/>
      <c r="DN314" s="29"/>
      <c r="DO314" s="29"/>
      <c r="DP314" s="29"/>
      <c r="DQ314" s="29"/>
      <c r="DR314" s="29"/>
      <c r="DS314" s="29"/>
      <c r="DT314" s="29"/>
      <c r="DU314" s="29"/>
      <c r="DV314" s="29"/>
      <c r="DW314" s="29"/>
      <c r="DX314" s="29"/>
      <c r="DY314" s="29"/>
      <c r="DZ314" s="29"/>
      <c r="EA314" s="29"/>
      <c r="EB314" s="29"/>
      <c r="EC314" s="29"/>
      <c r="ED314" s="29"/>
      <c r="EE314" s="29"/>
      <c r="EF314" s="29"/>
      <c r="EG314" s="29"/>
      <c r="EH314" s="29"/>
      <c r="EI314" s="29"/>
      <c r="EJ314" s="29"/>
      <c r="EK314" s="29"/>
      <c r="EL314" s="29"/>
      <c r="EM314" s="29"/>
      <c r="EN314" s="29"/>
      <c r="EO314" s="29"/>
      <c r="EP314" s="29"/>
      <c r="EQ314" s="29"/>
      <c r="ER314" s="29"/>
      <c r="ES314" s="29"/>
      <c r="ET314" s="29"/>
      <c r="EU314" s="29"/>
      <c r="EV314" s="29"/>
      <c r="EW314" s="29"/>
      <c r="EX314" s="29"/>
      <c r="EY314" s="29"/>
      <c r="EZ314" s="29"/>
      <c r="FA314" s="29"/>
    </row>
    <row r="315" spans="1:157" s="27" customFormat="1" ht="16" x14ac:dyDescent="0.2">
      <c r="A315" s="42"/>
      <c r="B315" s="43"/>
      <c r="F315" s="39"/>
      <c r="H315" s="28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  <c r="AA315" s="29"/>
      <c r="AB315" s="29"/>
      <c r="AC315" s="29"/>
      <c r="AD315" s="29"/>
      <c r="AE315" s="29"/>
      <c r="AF315" s="29"/>
      <c r="AG315" s="29"/>
      <c r="AH315" s="29"/>
      <c r="AI315" s="29"/>
      <c r="AJ315" s="29"/>
      <c r="AK315" s="29"/>
      <c r="AL315" s="29"/>
      <c r="AM315" s="29"/>
      <c r="AN315" s="29"/>
      <c r="AO315" s="29"/>
      <c r="AP315" s="29"/>
      <c r="AQ315" s="29"/>
      <c r="AR315" s="29"/>
      <c r="AS315" s="29"/>
      <c r="AT315" s="29"/>
      <c r="AU315" s="29"/>
      <c r="AV315" s="29"/>
      <c r="AW315" s="29"/>
      <c r="AX315" s="29"/>
      <c r="AY315" s="29"/>
      <c r="AZ315" s="29"/>
      <c r="BA315" s="29"/>
      <c r="BB315" s="29"/>
      <c r="BC315" s="29"/>
      <c r="BD315" s="29"/>
      <c r="BE315" s="29"/>
      <c r="BF315" s="29"/>
      <c r="BG315" s="29"/>
      <c r="BH315" s="29"/>
      <c r="BI315" s="29"/>
      <c r="BJ315" s="29"/>
      <c r="BK315" s="29"/>
      <c r="BL315" s="29"/>
      <c r="BM315" s="29"/>
      <c r="BN315" s="29"/>
      <c r="BO315" s="29"/>
      <c r="BP315" s="29"/>
      <c r="BQ315" s="29"/>
      <c r="BR315" s="29"/>
      <c r="BS315" s="29"/>
      <c r="BT315" s="29"/>
      <c r="BU315" s="29"/>
      <c r="BV315" s="29"/>
      <c r="BW315" s="29"/>
      <c r="BX315" s="29"/>
      <c r="BY315" s="29"/>
      <c r="BZ315" s="29"/>
      <c r="CA315" s="29"/>
      <c r="CB315" s="29"/>
      <c r="CC315" s="29"/>
      <c r="CD315" s="29"/>
      <c r="CE315" s="29"/>
      <c r="CF315" s="29"/>
      <c r="CG315" s="29"/>
      <c r="CH315" s="29"/>
      <c r="CI315" s="29"/>
      <c r="CJ315" s="29"/>
      <c r="CK315" s="29"/>
      <c r="CL315" s="29"/>
      <c r="CM315" s="29"/>
      <c r="CN315" s="29"/>
      <c r="CO315" s="29"/>
      <c r="CP315" s="29"/>
      <c r="CQ315" s="29"/>
      <c r="CR315" s="29"/>
      <c r="CS315" s="29"/>
      <c r="CT315" s="29"/>
      <c r="CU315" s="29"/>
      <c r="CV315" s="29"/>
      <c r="CW315" s="29"/>
      <c r="CX315" s="29"/>
      <c r="CY315" s="29"/>
      <c r="CZ315" s="29"/>
      <c r="DA315" s="29"/>
      <c r="DB315" s="29"/>
      <c r="DC315" s="29"/>
      <c r="DD315" s="29"/>
      <c r="DE315" s="29"/>
      <c r="DF315" s="29"/>
      <c r="DG315" s="29"/>
      <c r="DH315" s="29"/>
      <c r="DI315" s="29"/>
      <c r="DJ315" s="29"/>
      <c r="DK315" s="29"/>
      <c r="DL315" s="29"/>
      <c r="DM315" s="29"/>
      <c r="DN315" s="29"/>
      <c r="DO315" s="29"/>
      <c r="DP315" s="29"/>
      <c r="DQ315" s="29"/>
      <c r="DR315" s="29"/>
      <c r="DS315" s="29"/>
      <c r="DT315" s="29"/>
      <c r="DU315" s="29"/>
      <c r="DV315" s="29"/>
      <c r="DW315" s="29"/>
      <c r="DX315" s="29"/>
      <c r="DY315" s="29"/>
      <c r="DZ315" s="29"/>
      <c r="EA315" s="29"/>
      <c r="EB315" s="29"/>
      <c r="EC315" s="29"/>
      <c r="ED315" s="29"/>
      <c r="EE315" s="29"/>
      <c r="EF315" s="29"/>
      <c r="EG315" s="29"/>
      <c r="EH315" s="29"/>
      <c r="EI315" s="29"/>
      <c r="EJ315" s="29"/>
      <c r="EK315" s="29"/>
      <c r="EL315" s="29"/>
      <c r="EM315" s="29"/>
      <c r="EN315" s="29"/>
      <c r="EO315" s="29"/>
      <c r="EP315" s="29"/>
      <c r="EQ315" s="29"/>
      <c r="ER315" s="29"/>
      <c r="ES315" s="29"/>
      <c r="ET315" s="29"/>
      <c r="EU315" s="29"/>
      <c r="EV315" s="29"/>
      <c r="EW315" s="29"/>
      <c r="EX315" s="29"/>
      <c r="EY315" s="29"/>
      <c r="EZ315" s="29"/>
      <c r="FA315" s="29"/>
    </row>
    <row r="316" spans="1:157" s="27" customFormat="1" ht="16" x14ac:dyDescent="0.2">
      <c r="A316" s="42"/>
      <c r="B316" s="43"/>
      <c r="F316" s="39"/>
      <c r="H316" s="28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  <c r="AA316" s="29"/>
      <c r="AB316" s="29"/>
      <c r="AC316" s="29"/>
      <c r="AD316" s="29"/>
      <c r="AE316" s="29"/>
      <c r="AF316" s="29"/>
      <c r="AG316" s="29"/>
      <c r="AH316" s="29"/>
      <c r="AI316" s="29"/>
      <c r="AJ316" s="29"/>
      <c r="AK316" s="29"/>
      <c r="AL316" s="29"/>
      <c r="AM316" s="29"/>
      <c r="AN316" s="29"/>
      <c r="AO316" s="29"/>
      <c r="AP316" s="29"/>
      <c r="AQ316" s="29"/>
      <c r="AR316" s="29"/>
      <c r="AS316" s="29"/>
      <c r="AT316" s="29"/>
      <c r="AU316" s="29"/>
      <c r="AV316" s="29"/>
      <c r="AW316" s="29"/>
      <c r="AX316" s="29"/>
      <c r="AY316" s="29"/>
      <c r="AZ316" s="29"/>
      <c r="BA316" s="29"/>
      <c r="BB316" s="29"/>
      <c r="BC316" s="29"/>
      <c r="BD316" s="29"/>
      <c r="BE316" s="29"/>
      <c r="BF316" s="29"/>
      <c r="BG316" s="29"/>
      <c r="BH316" s="29"/>
      <c r="BI316" s="29"/>
      <c r="BJ316" s="29"/>
      <c r="BK316" s="29"/>
      <c r="BL316" s="29"/>
      <c r="BM316" s="29"/>
      <c r="BN316" s="29"/>
      <c r="BO316" s="29"/>
      <c r="BP316" s="29"/>
      <c r="BQ316" s="29"/>
      <c r="BR316" s="29"/>
      <c r="BS316" s="29"/>
      <c r="BT316" s="29"/>
      <c r="BU316" s="29"/>
      <c r="BV316" s="29"/>
      <c r="BW316" s="29"/>
      <c r="BX316" s="29"/>
      <c r="BY316" s="29"/>
      <c r="BZ316" s="29"/>
      <c r="CA316" s="29"/>
      <c r="CB316" s="29"/>
      <c r="CC316" s="29"/>
      <c r="CD316" s="29"/>
      <c r="CE316" s="29"/>
      <c r="CF316" s="29"/>
      <c r="CG316" s="29"/>
      <c r="CH316" s="29"/>
      <c r="CI316" s="29"/>
      <c r="CJ316" s="29"/>
      <c r="CK316" s="29"/>
      <c r="CL316" s="29"/>
      <c r="CM316" s="29"/>
      <c r="CN316" s="29"/>
      <c r="CO316" s="29"/>
      <c r="CP316" s="29"/>
      <c r="CQ316" s="29"/>
      <c r="CR316" s="29"/>
      <c r="CS316" s="29"/>
      <c r="CT316" s="29"/>
      <c r="CU316" s="29"/>
      <c r="CV316" s="29"/>
      <c r="CW316" s="29"/>
      <c r="CX316" s="29"/>
      <c r="CY316" s="29"/>
      <c r="CZ316" s="29"/>
      <c r="DA316" s="29"/>
      <c r="DB316" s="29"/>
      <c r="DC316" s="29"/>
      <c r="DD316" s="29"/>
      <c r="DE316" s="29"/>
      <c r="DF316" s="29"/>
      <c r="DG316" s="29"/>
      <c r="DH316" s="29"/>
      <c r="DI316" s="29"/>
      <c r="DJ316" s="29"/>
      <c r="DK316" s="29"/>
      <c r="DL316" s="29"/>
      <c r="DM316" s="29"/>
      <c r="DN316" s="29"/>
      <c r="DO316" s="29"/>
      <c r="DP316" s="29"/>
      <c r="DQ316" s="29"/>
      <c r="DR316" s="29"/>
      <c r="DS316" s="29"/>
      <c r="DT316" s="29"/>
      <c r="DU316" s="29"/>
      <c r="DV316" s="29"/>
      <c r="DW316" s="29"/>
      <c r="DX316" s="29"/>
      <c r="DY316" s="29"/>
      <c r="DZ316" s="29"/>
      <c r="EA316" s="29"/>
      <c r="EB316" s="29"/>
      <c r="EC316" s="29"/>
      <c r="ED316" s="29"/>
      <c r="EE316" s="29"/>
      <c r="EF316" s="29"/>
      <c r="EG316" s="29"/>
      <c r="EH316" s="29"/>
      <c r="EI316" s="29"/>
      <c r="EJ316" s="29"/>
      <c r="EK316" s="29"/>
      <c r="EL316" s="29"/>
      <c r="EM316" s="29"/>
      <c r="EN316" s="29"/>
      <c r="EO316" s="29"/>
      <c r="EP316" s="29"/>
      <c r="EQ316" s="29"/>
      <c r="ER316" s="29"/>
      <c r="ES316" s="29"/>
      <c r="ET316" s="29"/>
      <c r="EU316" s="29"/>
      <c r="EV316" s="29"/>
      <c r="EW316" s="29"/>
      <c r="EX316" s="29"/>
      <c r="EY316" s="29"/>
      <c r="EZ316" s="29"/>
      <c r="FA316" s="29"/>
    </row>
    <row r="317" spans="1:157" s="27" customFormat="1" ht="16" x14ac:dyDescent="0.2">
      <c r="A317" s="42"/>
      <c r="B317" s="43"/>
      <c r="F317" s="39"/>
      <c r="H317" s="28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  <c r="AA317" s="29"/>
      <c r="AB317" s="29"/>
      <c r="AC317" s="29"/>
      <c r="AD317" s="29"/>
      <c r="AE317" s="29"/>
      <c r="AF317" s="29"/>
      <c r="AG317" s="29"/>
      <c r="AH317" s="29"/>
      <c r="AI317" s="29"/>
      <c r="AJ317" s="29"/>
      <c r="AK317" s="29"/>
      <c r="AL317" s="29"/>
      <c r="AM317" s="29"/>
      <c r="AN317" s="29"/>
      <c r="AO317" s="29"/>
      <c r="AP317" s="29"/>
      <c r="AQ317" s="29"/>
      <c r="AR317" s="29"/>
      <c r="AS317" s="29"/>
      <c r="AT317" s="29"/>
      <c r="AU317" s="29"/>
      <c r="AV317" s="29"/>
      <c r="AW317" s="29"/>
      <c r="AX317" s="29"/>
      <c r="AY317" s="29"/>
      <c r="AZ317" s="29"/>
      <c r="BA317" s="29"/>
      <c r="BB317" s="29"/>
      <c r="BC317" s="29"/>
      <c r="BD317" s="29"/>
      <c r="BE317" s="29"/>
      <c r="BF317" s="29"/>
      <c r="BG317" s="29"/>
      <c r="BH317" s="29"/>
      <c r="BI317" s="29"/>
      <c r="BJ317" s="29"/>
      <c r="BK317" s="29"/>
      <c r="BL317" s="29"/>
      <c r="BM317" s="29"/>
      <c r="BN317" s="29"/>
      <c r="BO317" s="29"/>
      <c r="BP317" s="29"/>
      <c r="BQ317" s="29"/>
      <c r="BR317" s="29"/>
      <c r="BS317" s="29"/>
      <c r="BT317" s="29"/>
      <c r="BU317" s="29"/>
      <c r="BV317" s="29"/>
      <c r="BW317" s="29"/>
      <c r="BX317" s="29"/>
      <c r="BY317" s="29"/>
      <c r="BZ317" s="29"/>
      <c r="CA317" s="29"/>
      <c r="CB317" s="29"/>
      <c r="CC317" s="29"/>
      <c r="CD317" s="29"/>
      <c r="CE317" s="29"/>
      <c r="CF317" s="29"/>
      <c r="CG317" s="29"/>
      <c r="CH317" s="29"/>
      <c r="CI317" s="29"/>
      <c r="CJ317" s="29"/>
      <c r="CK317" s="29"/>
      <c r="CL317" s="29"/>
      <c r="CM317" s="29"/>
      <c r="CN317" s="29"/>
      <c r="CO317" s="29"/>
      <c r="CP317" s="29"/>
      <c r="CQ317" s="29"/>
      <c r="CR317" s="29"/>
      <c r="CS317" s="29"/>
      <c r="CT317" s="29"/>
      <c r="CU317" s="29"/>
      <c r="CV317" s="29"/>
      <c r="CW317" s="29"/>
      <c r="CX317" s="29"/>
      <c r="CY317" s="29"/>
      <c r="CZ317" s="29"/>
      <c r="DA317" s="29"/>
      <c r="DB317" s="29"/>
      <c r="DC317" s="29"/>
      <c r="DD317" s="29"/>
      <c r="DE317" s="29"/>
      <c r="DF317" s="29"/>
      <c r="DG317" s="29"/>
      <c r="DH317" s="29"/>
      <c r="DI317" s="29"/>
      <c r="DJ317" s="29"/>
      <c r="DK317" s="29"/>
      <c r="DL317" s="29"/>
      <c r="DM317" s="29"/>
      <c r="DN317" s="29"/>
      <c r="DO317" s="29"/>
      <c r="DP317" s="29"/>
      <c r="DQ317" s="29"/>
      <c r="DR317" s="29"/>
      <c r="DS317" s="29"/>
      <c r="DT317" s="29"/>
      <c r="DU317" s="29"/>
      <c r="DV317" s="29"/>
      <c r="DW317" s="29"/>
      <c r="DX317" s="29"/>
      <c r="DY317" s="29"/>
      <c r="DZ317" s="29"/>
      <c r="EA317" s="29"/>
      <c r="EB317" s="29"/>
      <c r="EC317" s="29"/>
      <c r="ED317" s="29"/>
      <c r="EE317" s="29"/>
      <c r="EF317" s="29"/>
      <c r="EG317" s="29"/>
      <c r="EH317" s="29"/>
      <c r="EI317" s="29"/>
      <c r="EJ317" s="29"/>
      <c r="EK317" s="29"/>
      <c r="EL317" s="29"/>
      <c r="EM317" s="29"/>
      <c r="EN317" s="29"/>
      <c r="EO317" s="29"/>
      <c r="EP317" s="29"/>
      <c r="EQ317" s="29"/>
      <c r="ER317" s="29"/>
      <c r="ES317" s="29"/>
      <c r="ET317" s="29"/>
      <c r="EU317" s="29"/>
      <c r="EV317" s="29"/>
      <c r="EW317" s="29"/>
      <c r="EX317" s="29"/>
      <c r="EY317" s="29"/>
      <c r="EZ317" s="29"/>
      <c r="FA317" s="29"/>
    </row>
    <row r="318" spans="1:157" s="27" customFormat="1" ht="16" x14ac:dyDescent="0.2">
      <c r="A318" s="42"/>
      <c r="B318" s="43"/>
      <c r="F318" s="39"/>
      <c r="H318" s="28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  <c r="AA318" s="29"/>
      <c r="AB318" s="29"/>
      <c r="AC318" s="29"/>
      <c r="AD318" s="29"/>
      <c r="AE318" s="29"/>
      <c r="AF318" s="29"/>
      <c r="AG318" s="29"/>
      <c r="AH318" s="29"/>
      <c r="AI318" s="29"/>
      <c r="AJ318" s="29"/>
      <c r="AK318" s="29"/>
      <c r="AL318" s="29"/>
      <c r="AM318" s="29"/>
      <c r="AN318" s="29"/>
      <c r="AO318" s="29"/>
      <c r="AP318" s="29"/>
      <c r="AQ318" s="29"/>
      <c r="AR318" s="29"/>
      <c r="AS318" s="29"/>
      <c r="AT318" s="29"/>
      <c r="AU318" s="29"/>
      <c r="AV318" s="29"/>
      <c r="AW318" s="29"/>
      <c r="AX318" s="29"/>
      <c r="AY318" s="29"/>
      <c r="AZ318" s="29"/>
      <c r="BA318" s="29"/>
      <c r="BB318" s="29"/>
      <c r="BC318" s="29"/>
      <c r="BD318" s="29"/>
      <c r="BE318" s="29"/>
      <c r="BF318" s="29"/>
      <c r="BG318" s="29"/>
      <c r="BH318" s="29"/>
      <c r="BI318" s="29"/>
      <c r="BJ318" s="29"/>
      <c r="BK318" s="29"/>
      <c r="BL318" s="29"/>
      <c r="BM318" s="29"/>
      <c r="BN318" s="29"/>
      <c r="BO318" s="29"/>
      <c r="BP318" s="29"/>
      <c r="BQ318" s="29"/>
      <c r="BR318" s="29"/>
      <c r="BS318" s="29"/>
      <c r="BT318" s="29"/>
      <c r="BU318" s="29"/>
      <c r="BV318" s="29"/>
      <c r="BW318" s="29"/>
      <c r="BX318" s="29"/>
      <c r="BY318" s="29"/>
      <c r="BZ318" s="29"/>
      <c r="CA318" s="29"/>
      <c r="CB318" s="29"/>
      <c r="CC318" s="29"/>
      <c r="CD318" s="29"/>
      <c r="CE318" s="29"/>
      <c r="CF318" s="29"/>
      <c r="CG318" s="29"/>
      <c r="CH318" s="29"/>
      <c r="CI318" s="29"/>
      <c r="CJ318" s="29"/>
      <c r="CK318" s="29"/>
      <c r="CL318" s="29"/>
      <c r="CM318" s="29"/>
      <c r="CN318" s="29"/>
      <c r="CO318" s="29"/>
      <c r="CP318" s="29"/>
      <c r="CQ318" s="29"/>
      <c r="CR318" s="29"/>
      <c r="CS318" s="29"/>
      <c r="CT318" s="29"/>
      <c r="CU318" s="29"/>
      <c r="CV318" s="29"/>
      <c r="CW318" s="29"/>
      <c r="CX318" s="29"/>
      <c r="CY318" s="29"/>
      <c r="CZ318" s="29"/>
      <c r="DA318" s="29"/>
      <c r="DB318" s="29"/>
      <c r="DC318" s="29"/>
      <c r="DD318" s="29"/>
      <c r="DE318" s="29"/>
      <c r="DF318" s="29"/>
      <c r="DG318" s="29"/>
      <c r="DH318" s="29"/>
      <c r="DI318" s="29"/>
      <c r="DJ318" s="29"/>
      <c r="DK318" s="29"/>
      <c r="DL318" s="29"/>
      <c r="DM318" s="29"/>
      <c r="DN318" s="29"/>
      <c r="DO318" s="29"/>
      <c r="DP318" s="29"/>
      <c r="DQ318" s="29"/>
      <c r="DR318" s="29"/>
      <c r="DS318" s="29"/>
      <c r="DT318" s="29"/>
      <c r="DU318" s="29"/>
      <c r="DV318" s="29"/>
      <c r="DW318" s="29"/>
      <c r="DX318" s="29"/>
      <c r="DY318" s="29"/>
      <c r="DZ318" s="29"/>
      <c r="EA318" s="29"/>
      <c r="EB318" s="29"/>
      <c r="EC318" s="29"/>
      <c r="ED318" s="29"/>
      <c r="EE318" s="29"/>
      <c r="EF318" s="29"/>
      <c r="EG318" s="29"/>
      <c r="EH318" s="29"/>
      <c r="EI318" s="29"/>
      <c r="EJ318" s="29"/>
      <c r="EK318" s="29"/>
      <c r="EL318" s="29"/>
      <c r="EM318" s="29"/>
      <c r="EN318" s="29"/>
      <c r="EO318" s="29"/>
      <c r="EP318" s="29"/>
      <c r="EQ318" s="29"/>
      <c r="ER318" s="29"/>
      <c r="ES318" s="29"/>
      <c r="ET318" s="29"/>
      <c r="EU318" s="29"/>
      <c r="EV318" s="29"/>
      <c r="EW318" s="29"/>
      <c r="EX318" s="29"/>
      <c r="EY318" s="29"/>
      <c r="EZ318" s="29"/>
      <c r="FA318" s="29"/>
    </row>
    <row r="319" spans="1:157" s="27" customFormat="1" ht="16" x14ac:dyDescent="0.2">
      <c r="A319" s="42"/>
      <c r="B319" s="43"/>
      <c r="F319" s="39"/>
      <c r="H319" s="28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  <c r="AA319" s="29"/>
      <c r="AB319" s="29"/>
      <c r="AC319" s="29"/>
      <c r="AD319" s="29"/>
      <c r="AE319" s="29"/>
      <c r="AF319" s="29"/>
      <c r="AG319" s="29"/>
      <c r="AH319" s="29"/>
      <c r="AI319" s="29"/>
      <c r="AJ319" s="29"/>
      <c r="AK319" s="29"/>
      <c r="AL319" s="29"/>
      <c r="AM319" s="29"/>
      <c r="AN319" s="29"/>
      <c r="AO319" s="29"/>
      <c r="AP319" s="29"/>
      <c r="AQ319" s="29"/>
      <c r="AR319" s="29"/>
      <c r="AS319" s="29"/>
      <c r="AT319" s="29"/>
      <c r="AU319" s="29"/>
      <c r="AV319" s="29"/>
      <c r="AW319" s="29"/>
      <c r="AX319" s="29"/>
      <c r="AY319" s="29"/>
      <c r="AZ319" s="29"/>
      <c r="BA319" s="29"/>
      <c r="BB319" s="29"/>
      <c r="BC319" s="29"/>
      <c r="BD319" s="29"/>
      <c r="BE319" s="29"/>
      <c r="BF319" s="29"/>
      <c r="BG319" s="29"/>
      <c r="BH319" s="29"/>
      <c r="BI319" s="29"/>
      <c r="BJ319" s="29"/>
      <c r="BK319" s="29"/>
      <c r="BL319" s="29"/>
      <c r="BM319" s="29"/>
      <c r="BN319" s="29"/>
      <c r="BO319" s="29"/>
      <c r="BP319" s="29"/>
      <c r="BQ319" s="29"/>
      <c r="BR319" s="29"/>
      <c r="BS319" s="29"/>
      <c r="BT319" s="29"/>
      <c r="BU319" s="29"/>
      <c r="BV319" s="29"/>
      <c r="BW319" s="29"/>
      <c r="BX319" s="29"/>
      <c r="BY319" s="29"/>
      <c r="BZ319" s="29"/>
      <c r="CA319" s="29"/>
      <c r="CB319" s="29"/>
      <c r="CC319" s="29"/>
      <c r="CD319" s="29"/>
      <c r="CE319" s="29"/>
      <c r="CF319" s="29"/>
      <c r="CG319" s="29"/>
      <c r="CH319" s="29"/>
      <c r="CI319" s="29"/>
      <c r="CJ319" s="29"/>
      <c r="CK319" s="29"/>
      <c r="CL319" s="29"/>
      <c r="CM319" s="29"/>
      <c r="CN319" s="29"/>
      <c r="CO319" s="29"/>
      <c r="CP319" s="29"/>
      <c r="CQ319" s="29"/>
      <c r="CR319" s="29"/>
      <c r="CS319" s="29"/>
      <c r="CT319" s="29"/>
      <c r="CU319" s="29"/>
      <c r="CV319" s="29"/>
      <c r="CW319" s="29"/>
      <c r="CX319" s="29"/>
      <c r="CY319" s="29"/>
      <c r="CZ319" s="29"/>
      <c r="DA319" s="29"/>
      <c r="DB319" s="29"/>
      <c r="DC319" s="29"/>
      <c r="DD319" s="29"/>
      <c r="DE319" s="29"/>
      <c r="DF319" s="29"/>
      <c r="DG319" s="29"/>
      <c r="DH319" s="29"/>
      <c r="DI319" s="29"/>
      <c r="DJ319" s="29"/>
      <c r="DK319" s="29"/>
      <c r="DL319" s="29"/>
      <c r="DM319" s="29"/>
      <c r="DN319" s="29"/>
      <c r="DO319" s="29"/>
      <c r="DP319" s="29"/>
      <c r="DQ319" s="29"/>
      <c r="DR319" s="29"/>
      <c r="DS319" s="29"/>
      <c r="DT319" s="29"/>
      <c r="DU319" s="29"/>
      <c r="DV319" s="29"/>
      <c r="DW319" s="29"/>
      <c r="DX319" s="29"/>
      <c r="DY319" s="29"/>
      <c r="DZ319" s="29"/>
      <c r="EA319" s="29"/>
      <c r="EB319" s="29"/>
      <c r="EC319" s="29"/>
      <c r="ED319" s="29"/>
      <c r="EE319" s="29"/>
      <c r="EF319" s="29"/>
      <c r="EG319" s="29"/>
      <c r="EH319" s="29"/>
      <c r="EI319" s="29"/>
      <c r="EJ319" s="29"/>
      <c r="EK319" s="29"/>
      <c r="EL319" s="29"/>
      <c r="EM319" s="29"/>
      <c r="EN319" s="29"/>
      <c r="EO319" s="29"/>
      <c r="EP319" s="29"/>
      <c r="EQ319" s="29"/>
      <c r="ER319" s="29"/>
      <c r="ES319" s="29"/>
      <c r="ET319" s="29"/>
      <c r="EU319" s="29"/>
      <c r="EV319" s="29"/>
      <c r="EW319" s="29"/>
      <c r="EX319" s="29"/>
      <c r="EY319" s="29"/>
      <c r="EZ319" s="29"/>
      <c r="FA319" s="29"/>
    </row>
    <row r="320" spans="1:157" s="27" customFormat="1" ht="16" x14ac:dyDescent="0.2">
      <c r="A320" s="42"/>
      <c r="B320" s="43"/>
      <c r="F320" s="39"/>
      <c r="H320" s="28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  <c r="AA320" s="29"/>
      <c r="AB320" s="29"/>
      <c r="AC320" s="29"/>
      <c r="AD320" s="29"/>
      <c r="AE320" s="29"/>
      <c r="AF320" s="29"/>
      <c r="AG320" s="29"/>
      <c r="AH320" s="29"/>
      <c r="AI320" s="29"/>
      <c r="AJ320" s="29"/>
      <c r="AK320" s="29"/>
      <c r="AL320" s="29"/>
      <c r="AM320" s="29"/>
      <c r="AN320" s="29"/>
      <c r="AO320" s="29"/>
      <c r="AP320" s="29"/>
      <c r="AQ320" s="29"/>
      <c r="AR320" s="29"/>
      <c r="AS320" s="29"/>
      <c r="AT320" s="29"/>
      <c r="AU320" s="29"/>
      <c r="AV320" s="29"/>
      <c r="AW320" s="29"/>
      <c r="AX320" s="29"/>
      <c r="AY320" s="29"/>
      <c r="AZ320" s="29"/>
      <c r="BA320" s="29"/>
      <c r="BB320" s="29"/>
      <c r="BC320" s="29"/>
      <c r="BD320" s="29"/>
      <c r="BE320" s="29"/>
      <c r="BF320" s="29"/>
      <c r="BG320" s="29"/>
      <c r="BH320" s="29"/>
      <c r="BI320" s="29"/>
      <c r="BJ320" s="29"/>
      <c r="BK320" s="29"/>
      <c r="BL320" s="29"/>
      <c r="BM320" s="29"/>
      <c r="BN320" s="29"/>
      <c r="BO320" s="29"/>
      <c r="BP320" s="29"/>
      <c r="BQ320" s="29"/>
      <c r="BR320" s="29"/>
      <c r="BS320" s="29"/>
      <c r="BT320" s="29"/>
      <c r="BU320" s="29"/>
      <c r="BV320" s="29"/>
      <c r="BW320" s="29"/>
      <c r="BX320" s="29"/>
      <c r="BY320" s="29"/>
      <c r="BZ320" s="29"/>
      <c r="CA320" s="29"/>
      <c r="CB320" s="29"/>
      <c r="CC320" s="29"/>
      <c r="CD320" s="29"/>
      <c r="CE320" s="29"/>
      <c r="CF320" s="29"/>
      <c r="CG320" s="29"/>
      <c r="CH320" s="29"/>
      <c r="CI320" s="29"/>
      <c r="CJ320" s="29"/>
      <c r="CK320" s="29"/>
      <c r="CL320" s="29"/>
      <c r="CM320" s="29"/>
      <c r="CN320" s="29"/>
      <c r="CO320" s="29"/>
      <c r="CP320" s="29"/>
      <c r="CQ320" s="29"/>
      <c r="CR320" s="29"/>
      <c r="CS320" s="29"/>
      <c r="CT320" s="29"/>
      <c r="CU320" s="29"/>
      <c r="CV320" s="29"/>
      <c r="CW320" s="29"/>
      <c r="CX320" s="29"/>
      <c r="CY320" s="29"/>
      <c r="CZ320" s="29"/>
      <c r="DA320" s="29"/>
      <c r="DB320" s="29"/>
      <c r="DC320" s="29"/>
      <c r="DD320" s="29"/>
      <c r="DE320" s="29"/>
      <c r="DF320" s="29"/>
      <c r="DG320" s="29"/>
      <c r="DH320" s="29"/>
      <c r="DI320" s="29"/>
      <c r="DJ320" s="29"/>
      <c r="DK320" s="29"/>
      <c r="DL320" s="29"/>
      <c r="DM320" s="29"/>
      <c r="DN320" s="29"/>
      <c r="DO320" s="29"/>
      <c r="DP320" s="29"/>
      <c r="DQ320" s="29"/>
      <c r="DR320" s="29"/>
      <c r="DS320" s="29"/>
      <c r="DT320" s="29"/>
      <c r="DU320" s="29"/>
      <c r="DV320" s="29"/>
      <c r="DW320" s="29"/>
      <c r="DX320" s="29"/>
      <c r="DY320" s="29"/>
      <c r="DZ320" s="29"/>
      <c r="EA320" s="29"/>
      <c r="EB320" s="29"/>
      <c r="EC320" s="29"/>
      <c r="ED320" s="29"/>
      <c r="EE320" s="29"/>
      <c r="EF320" s="29"/>
      <c r="EG320" s="29"/>
      <c r="EH320" s="29"/>
      <c r="EI320" s="29"/>
      <c r="EJ320" s="29"/>
      <c r="EK320" s="29"/>
      <c r="EL320" s="29"/>
      <c r="EM320" s="29"/>
      <c r="EN320" s="29"/>
      <c r="EO320" s="29"/>
      <c r="EP320" s="29"/>
      <c r="EQ320" s="29"/>
      <c r="ER320" s="29"/>
      <c r="ES320" s="29"/>
      <c r="ET320" s="29"/>
      <c r="EU320" s="29"/>
      <c r="EV320" s="29"/>
      <c r="EW320" s="29"/>
      <c r="EX320" s="29"/>
      <c r="EY320" s="29"/>
      <c r="EZ320" s="29"/>
      <c r="FA320" s="29"/>
    </row>
    <row r="321" spans="1:157" s="27" customFormat="1" ht="16" x14ac:dyDescent="0.2">
      <c r="A321" s="42"/>
      <c r="B321" s="43"/>
      <c r="F321" s="39"/>
      <c r="H321" s="28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  <c r="AA321" s="29"/>
      <c r="AB321" s="29"/>
      <c r="AC321" s="29"/>
      <c r="AD321" s="29"/>
      <c r="AE321" s="29"/>
      <c r="AF321" s="29"/>
      <c r="AG321" s="29"/>
      <c r="AH321" s="29"/>
      <c r="AI321" s="29"/>
      <c r="AJ321" s="29"/>
      <c r="AK321" s="29"/>
      <c r="AL321" s="29"/>
      <c r="AM321" s="29"/>
      <c r="AN321" s="29"/>
      <c r="AO321" s="29"/>
      <c r="AP321" s="29"/>
      <c r="AQ321" s="29"/>
      <c r="AR321" s="29"/>
      <c r="AS321" s="29"/>
      <c r="AT321" s="29"/>
      <c r="AU321" s="29"/>
      <c r="AV321" s="29"/>
      <c r="AW321" s="29"/>
      <c r="AX321" s="29"/>
      <c r="AY321" s="29"/>
      <c r="AZ321" s="29"/>
      <c r="BA321" s="29"/>
      <c r="BB321" s="29"/>
      <c r="BC321" s="29"/>
      <c r="BD321" s="29"/>
      <c r="BE321" s="29"/>
      <c r="BF321" s="29"/>
      <c r="BG321" s="29"/>
      <c r="BH321" s="29"/>
      <c r="BI321" s="29"/>
      <c r="BJ321" s="29"/>
      <c r="BK321" s="29"/>
      <c r="BL321" s="29"/>
      <c r="BM321" s="29"/>
      <c r="BN321" s="29"/>
      <c r="BO321" s="29"/>
      <c r="BP321" s="29"/>
      <c r="BQ321" s="29"/>
      <c r="BR321" s="29"/>
      <c r="BS321" s="29"/>
      <c r="BT321" s="29"/>
      <c r="BU321" s="29"/>
      <c r="BV321" s="29"/>
      <c r="BW321" s="29"/>
      <c r="BX321" s="29"/>
      <c r="BY321" s="29"/>
      <c r="BZ321" s="29"/>
      <c r="CA321" s="29"/>
      <c r="CB321" s="29"/>
      <c r="CC321" s="29"/>
      <c r="CD321" s="29"/>
      <c r="CE321" s="29"/>
      <c r="CF321" s="29"/>
      <c r="CG321" s="29"/>
      <c r="CH321" s="29"/>
      <c r="CI321" s="29"/>
      <c r="CJ321" s="29"/>
      <c r="CK321" s="29"/>
      <c r="CL321" s="29"/>
      <c r="CM321" s="29"/>
      <c r="CN321" s="29"/>
      <c r="CO321" s="29"/>
      <c r="CP321" s="29"/>
      <c r="CQ321" s="29"/>
      <c r="CR321" s="29"/>
      <c r="CS321" s="29"/>
      <c r="CT321" s="29"/>
      <c r="CU321" s="29"/>
      <c r="CV321" s="29"/>
      <c r="CW321" s="29"/>
      <c r="CX321" s="29"/>
      <c r="CY321" s="29"/>
      <c r="CZ321" s="29"/>
      <c r="DA321" s="29"/>
      <c r="DB321" s="29"/>
      <c r="DC321" s="29"/>
      <c r="DD321" s="29"/>
      <c r="DE321" s="29"/>
      <c r="DF321" s="29"/>
      <c r="DG321" s="29"/>
      <c r="DH321" s="29"/>
      <c r="DI321" s="29"/>
      <c r="DJ321" s="29"/>
      <c r="DK321" s="29"/>
      <c r="DL321" s="29"/>
      <c r="DM321" s="29"/>
      <c r="DN321" s="29"/>
      <c r="DO321" s="29"/>
      <c r="DP321" s="29"/>
      <c r="DQ321" s="29"/>
      <c r="DR321" s="29"/>
      <c r="DS321" s="29"/>
      <c r="DT321" s="29"/>
      <c r="DU321" s="29"/>
      <c r="DV321" s="29"/>
      <c r="DW321" s="29"/>
      <c r="DX321" s="29"/>
      <c r="DY321" s="29"/>
      <c r="DZ321" s="29"/>
      <c r="EA321" s="29"/>
      <c r="EB321" s="29"/>
      <c r="EC321" s="29"/>
      <c r="ED321" s="29"/>
      <c r="EE321" s="29"/>
      <c r="EF321" s="29"/>
      <c r="EG321" s="29"/>
      <c r="EH321" s="29"/>
      <c r="EI321" s="29"/>
      <c r="EJ321" s="29"/>
      <c r="EK321" s="29"/>
      <c r="EL321" s="29"/>
      <c r="EM321" s="29"/>
      <c r="EN321" s="29"/>
      <c r="EO321" s="29"/>
      <c r="EP321" s="29"/>
      <c r="EQ321" s="29"/>
      <c r="ER321" s="29"/>
      <c r="ES321" s="29"/>
      <c r="ET321" s="29"/>
      <c r="EU321" s="29"/>
      <c r="EV321" s="29"/>
      <c r="EW321" s="29"/>
      <c r="EX321" s="29"/>
      <c r="EY321" s="29"/>
      <c r="EZ321" s="29"/>
      <c r="FA321" s="29"/>
    </row>
    <row r="322" spans="1:157" s="27" customFormat="1" ht="16" x14ac:dyDescent="0.2">
      <c r="A322" s="42"/>
      <c r="B322" s="43"/>
      <c r="F322" s="39"/>
      <c r="H322" s="28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  <c r="AA322" s="29"/>
      <c r="AB322" s="29"/>
      <c r="AC322" s="29"/>
      <c r="AD322" s="29"/>
      <c r="AE322" s="29"/>
      <c r="AF322" s="29"/>
      <c r="AG322" s="29"/>
      <c r="AH322" s="29"/>
      <c r="AI322" s="29"/>
      <c r="AJ322" s="29"/>
      <c r="AK322" s="29"/>
      <c r="AL322" s="29"/>
      <c r="AM322" s="29"/>
      <c r="AN322" s="29"/>
      <c r="AO322" s="29"/>
      <c r="AP322" s="29"/>
      <c r="AQ322" s="29"/>
      <c r="AR322" s="29"/>
      <c r="AS322" s="29"/>
      <c r="AT322" s="29"/>
      <c r="AU322" s="29"/>
      <c r="AV322" s="29"/>
      <c r="AW322" s="29"/>
      <c r="AX322" s="29"/>
      <c r="AY322" s="29"/>
      <c r="AZ322" s="29"/>
      <c r="BA322" s="29"/>
      <c r="BB322" s="29"/>
      <c r="BC322" s="29"/>
      <c r="BD322" s="29"/>
      <c r="BE322" s="29"/>
      <c r="BF322" s="29"/>
      <c r="BG322" s="29"/>
      <c r="BH322" s="29"/>
      <c r="BI322" s="29"/>
      <c r="BJ322" s="29"/>
      <c r="BK322" s="29"/>
      <c r="BL322" s="29"/>
      <c r="BM322" s="29"/>
      <c r="BN322" s="29"/>
      <c r="BO322" s="29"/>
      <c r="BP322" s="29"/>
      <c r="BQ322" s="29"/>
      <c r="BR322" s="29"/>
      <c r="BS322" s="29"/>
      <c r="BT322" s="29"/>
      <c r="BU322" s="29"/>
      <c r="BV322" s="29"/>
      <c r="BW322" s="29"/>
      <c r="BX322" s="29"/>
      <c r="BY322" s="29"/>
      <c r="BZ322" s="29"/>
      <c r="CA322" s="29"/>
      <c r="CB322" s="29"/>
      <c r="CC322" s="29"/>
      <c r="CD322" s="29"/>
      <c r="CE322" s="29"/>
      <c r="CF322" s="29"/>
      <c r="CG322" s="29"/>
      <c r="CH322" s="29"/>
      <c r="CI322" s="29"/>
      <c r="CJ322" s="29"/>
      <c r="CK322" s="29"/>
      <c r="CL322" s="29"/>
      <c r="CM322" s="29"/>
      <c r="CN322" s="29"/>
      <c r="CO322" s="29"/>
      <c r="CP322" s="29"/>
      <c r="CQ322" s="29"/>
      <c r="CR322" s="29"/>
      <c r="CS322" s="29"/>
      <c r="CT322" s="29"/>
      <c r="CU322" s="29"/>
      <c r="CV322" s="29"/>
      <c r="CW322" s="29"/>
      <c r="CX322" s="29"/>
      <c r="CY322" s="29"/>
      <c r="CZ322" s="29"/>
      <c r="DA322" s="29"/>
      <c r="DB322" s="29"/>
      <c r="DC322" s="29"/>
      <c r="DD322" s="29"/>
      <c r="DE322" s="29"/>
      <c r="DF322" s="29"/>
      <c r="DG322" s="29"/>
      <c r="DH322" s="29"/>
      <c r="DI322" s="29"/>
      <c r="DJ322" s="29"/>
      <c r="DK322" s="29"/>
      <c r="DL322" s="29"/>
      <c r="DM322" s="29"/>
      <c r="DN322" s="29"/>
      <c r="DO322" s="29"/>
      <c r="DP322" s="29"/>
      <c r="DQ322" s="29"/>
      <c r="DR322" s="29"/>
      <c r="DS322" s="29"/>
      <c r="DT322" s="29"/>
      <c r="DU322" s="29"/>
      <c r="DV322" s="29"/>
      <c r="DW322" s="29"/>
      <c r="DX322" s="29"/>
      <c r="DY322" s="29"/>
      <c r="DZ322" s="29"/>
      <c r="EA322" s="29"/>
      <c r="EB322" s="29"/>
      <c r="EC322" s="29"/>
      <c r="ED322" s="29"/>
      <c r="EE322" s="29"/>
      <c r="EF322" s="29"/>
      <c r="EG322" s="29"/>
      <c r="EH322" s="29"/>
      <c r="EI322" s="29"/>
      <c r="EJ322" s="29"/>
      <c r="EK322" s="29"/>
      <c r="EL322" s="29"/>
      <c r="EM322" s="29"/>
      <c r="EN322" s="29"/>
      <c r="EO322" s="29"/>
      <c r="EP322" s="29"/>
      <c r="EQ322" s="29"/>
      <c r="ER322" s="29"/>
      <c r="ES322" s="29"/>
      <c r="ET322" s="29"/>
      <c r="EU322" s="29"/>
      <c r="EV322" s="29"/>
      <c r="EW322" s="29"/>
      <c r="EX322" s="29"/>
      <c r="EY322" s="29"/>
      <c r="EZ322" s="29"/>
      <c r="FA322" s="29"/>
    </row>
    <row r="323" spans="1:157" s="27" customFormat="1" ht="16" x14ac:dyDescent="0.2">
      <c r="A323" s="42"/>
      <c r="B323" s="43"/>
      <c r="F323" s="39"/>
      <c r="H323" s="28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  <c r="AA323" s="29"/>
      <c r="AB323" s="29"/>
      <c r="AC323" s="29"/>
      <c r="AD323" s="29"/>
      <c r="AE323" s="29"/>
      <c r="AF323" s="29"/>
      <c r="AG323" s="29"/>
      <c r="AH323" s="29"/>
      <c r="AI323" s="29"/>
      <c r="AJ323" s="29"/>
      <c r="AK323" s="29"/>
      <c r="AL323" s="29"/>
      <c r="AM323" s="29"/>
      <c r="AN323" s="29"/>
      <c r="AO323" s="29"/>
      <c r="AP323" s="29"/>
      <c r="AQ323" s="29"/>
      <c r="AR323" s="29"/>
      <c r="AS323" s="29"/>
      <c r="AT323" s="29"/>
      <c r="AU323" s="29"/>
      <c r="AV323" s="29"/>
      <c r="AW323" s="29"/>
      <c r="AX323" s="29"/>
      <c r="AY323" s="29"/>
      <c r="AZ323" s="29"/>
      <c r="BA323" s="29"/>
      <c r="BB323" s="29"/>
      <c r="BC323" s="29"/>
      <c r="BD323" s="29"/>
      <c r="BE323" s="29"/>
      <c r="BF323" s="29"/>
      <c r="BG323" s="29"/>
      <c r="BH323" s="29"/>
      <c r="BI323" s="29"/>
      <c r="BJ323" s="29"/>
      <c r="BK323" s="29"/>
      <c r="BL323" s="29"/>
      <c r="BM323" s="29"/>
      <c r="BN323" s="29"/>
      <c r="BO323" s="29"/>
      <c r="BP323" s="29"/>
      <c r="BQ323" s="29"/>
      <c r="BR323" s="29"/>
      <c r="BS323" s="29"/>
      <c r="BT323" s="29"/>
      <c r="BU323" s="29"/>
      <c r="BV323" s="29"/>
      <c r="BW323" s="29"/>
      <c r="BX323" s="29"/>
      <c r="BY323" s="29"/>
      <c r="BZ323" s="29"/>
      <c r="CA323" s="29"/>
      <c r="CB323" s="29"/>
      <c r="CC323" s="29"/>
      <c r="CD323" s="29"/>
      <c r="CE323" s="29"/>
      <c r="CF323" s="29"/>
      <c r="CG323" s="29"/>
      <c r="CH323" s="29"/>
      <c r="CI323" s="29"/>
      <c r="CJ323" s="29"/>
      <c r="CK323" s="29"/>
      <c r="CL323" s="29"/>
      <c r="CM323" s="29"/>
      <c r="CN323" s="29"/>
      <c r="CO323" s="29"/>
      <c r="CP323" s="29"/>
      <c r="CQ323" s="29"/>
      <c r="CR323" s="29"/>
      <c r="CS323" s="29"/>
      <c r="CT323" s="29"/>
      <c r="CU323" s="29"/>
      <c r="CV323" s="29"/>
      <c r="CW323" s="29"/>
      <c r="CX323" s="29"/>
      <c r="CY323" s="29"/>
      <c r="CZ323" s="29"/>
      <c r="DA323" s="29"/>
      <c r="DB323" s="29"/>
      <c r="DC323" s="29"/>
      <c r="DD323" s="29"/>
      <c r="DE323" s="29"/>
      <c r="DF323" s="29"/>
      <c r="DG323" s="29"/>
      <c r="DH323" s="29"/>
      <c r="DI323" s="29"/>
      <c r="DJ323" s="29"/>
      <c r="DK323" s="29"/>
      <c r="DL323" s="29"/>
      <c r="DM323" s="29"/>
      <c r="DN323" s="29"/>
      <c r="DO323" s="29"/>
      <c r="DP323" s="29"/>
      <c r="DQ323" s="29"/>
      <c r="DR323" s="29"/>
      <c r="DS323" s="29"/>
      <c r="DT323" s="29"/>
      <c r="DU323" s="29"/>
      <c r="DV323" s="29"/>
      <c r="DW323" s="29"/>
      <c r="DX323" s="29"/>
      <c r="DY323" s="29"/>
      <c r="DZ323" s="29"/>
      <c r="EA323" s="29"/>
      <c r="EB323" s="29"/>
      <c r="EC323" s="29"/>
      <c r="ED323" s="29"/>
      <c r="EE323" s="29"/>
      <c r="EF323" s="29"/>
      <c r="EG323" s="29"/>
      <c r="EH323" s="29"/>
      <c r="EI323" s="29"/>
      <c r="EJ323" s="29"/>
      <c r="EK323" s="29"/>
      <c r="EL323" s="29"/>
      <c r="EM323" s="29"/>
      <c r="EN323" s="29"/>
      <c r="EO323" s="29"/>
      <c r="EP323" s="29"/>
      <c r="EQ323" s="29"/>
      <c r="ER323" s="29"/>
      <c r="ES323" s="29"/>
      <c r="ET323" s="29"/>
      <c r="EU323" s="29"/>
      <c r="EV323" s="29"/>
      <c r="EW323" s="29"/>
      <c r="EX323" s="29"/>
      <c r="EY323" s="29"/>
      <c r="EZ323" s="29"/>
      <c r="FA323" s="29"/>
    </row>
    <row r="324" spans="1:157" s="27" customFormat="1" ht="16" x14ac:dyDescent="0.2">
      <c r="A324" s="42"/>
      <c r="B324" s="43"/>
      <c r="F324" s="39"/>
      <c r="H324" s="28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  <c r="AA324" s="29"/>
      <c r="AB324" s="29"/>
      <c r="AC324" s="29"/>
      <c r="AD324" s="29"/>
      <c r="AE324" s="29"/>
      <c r="AF324" s="29"/>
      <c r="AG324" s="29"/>
      <c r="AH324" s="29"/>
      <c r="AI324" s="29"/>
      <c r="AJ324" s="29"/>
      <c r="AK324" s="29"/>
      <c r="AL324" s="29"/>
      <c r="AM324" s="29"/>
      <c r="AN324" s="29"/>
      <c r="AO324" s="29"/>
      <c r="AP324" s="29"/>
      <c r="AQ324" s="29"/>
      <c r="AR324" s="29"/>
      <c r="AS324" s="29"/>
      <c r="AT324" s="29"/>
      <c r="AU324" s="29"/>
      <c r="AV324" s="29"/>
      <c r="AW324" s="29"/>
      <c r="AX324" s="29"/>
      <c r="AY324" s="29"/>
      <c r="AZ324" s="29"/>
      <c r="BA324" s="29"/>
      <c r="BB324" s="29"/>
      <c r="BC324" s="29"/>
      <c r="BD324" s="29"/>
      <c r="BE324" s="29"/>
      <c r="BF324" s="29"/>
      <c r="BG324" s="29"/>
      <c r="BH324" s="29"/>
      <c r="BI324" s="29"/>
      <c r="BJ324" s="29"/>
      <c r="BK324" s="29"/>
      <c r="BL324" s="29"/>
      <c r="BM324" s="29"/>
      <c r="BN324" s="29"/>
      <c r="BO324" s="29"/>
      <c r="BP324" s="29"/>
      <c r="BQ324" s="29"/>
      <c r="BR324" s="29"/>
      <c r="BS324" s="29"/>
      <c r="BT324" s="29"/>
      <c r="BU324" s="29"/>
      <c r="BV324" s="29"/>
      <c r="BW324" s="29"/>
      <c r="BX324" s="29"/>
      <c r="BY324" s="29"/>
      <c r="BZ324" s="29"/>
      <c r="CA324" s="29"/>
      <c r="CB324" s="29"/>
      <c r="CC324" s="29"/>
      <c r="CD324" s="29"/>
      <c r="CE324" s="29"/>
      <c r="CF324" s="29"/>
      <c r="CG324" s="29"/>
      <c r="CH324" s="29"/>
      <c r="CI324" s="29"/>
      <c r="CJ324" s="29"/>
      <c r="CK324" s="29"/>
      <c r="CL324" s="29"/>
      <c r="CM324" s="29"/>
      <c r="CN324" s="29"/>
      <c r="CO324" s="29"/>
      <c r="CP324" s="29"/>
      <c r="CQ324" s="29"/>
      <c r="CR324" s="29"/>
      <c r="CS324" s="29"/>
      <c r="CT324" s="29"/>
      <c r="CU324" s="29"/>
      <c r="CV324" s="29"/>
      <c r="CW324" s="29"/>
      <c r="CX324" s="29"/>
      <c r="CY324" s="29"/>
      <c r="CZ324" s="29"/>
      <c r="DA324" s="29"/>
      <c r="DB324" s="29"/>
      <c r="DC324" s="29"/>
      <c r="DD324" s="29"/>
      <c r="DE324" s="29"/>
      <c r="DF324" s="29"/>
      <c r="DG324" s="29"/>
      <c r="DH324" s="29"/>
      <c r="DI324" s="29"/>
      <c r="DJ324" s="29"/>
      <c r="DK324" s="29"/>
      <c r="DL324" s="29"/>
      <c r="DM324" s="29"/>
      <c r="DN324" s="29"/>
      <c r="DO324" s="29"/>
      <c r="DP324" s="29"/>
      <c r="DQ324" s="29"/>
      <c r="DR324" s="29"/>
      <c r="DS324" s="29"/>
      <c r="DT324" s="29"/>
      <c r="DU324" s="29"/>
      <c r="DV324" s="29"/>
      <c r="DW324" s="29"/>
      <c r="DX324" s="29"/>
      <c r="DY324" s="29"/>
      <c r="DZ324" s="29"/>
      <c r="EA324" s="29"/>
      <c r="EB324" s="29"/>
      <c r="EC324" s="29"/>
      <c r="ED324" s="29"/>
      <c r="EE324" s="29"/>
      <c r="EF324" s="29"/>
      <c r="EG324" s="29"/>
      <c r="EH324" s="29"/>
      <c r="EI324" s="29"/>
      <c r="EJ324" s="29"/>
      <c r="EK324" s="29"/>
      <c r="EL324" s="29"/>
      <c r="EM324" s="29"/>
      <c r="EN324" s="29"/>
      <c r="EO324" s="29"/>
      <c r="EP324" s="29"/>
      <c r="EQ324" s="29"/>
      <c r="ER324" s="29"/>
      <c r="ES324" s="29"/>
      <c r="ET324" s="29"/>
      <c r="EU324" s="29"/>
      <c r="EV324" s="29"/>
      <c r="EW324" s="29"/>
      <c r="EX324" s="29"/>
      <c r="EY324" s="29"/>
      <c r="EZ324" s="29"/>
      <c r="FA324" s="29"/>
    </row>
    <row r="325" spans="1:157" s="27" customFormat="1" ht="16" x14ac:dyDescent="0.2">
      <c r="A325" s="42"/>
      <c r="B325" s="43"/>
      <c r="F325" s="39"/>
      <c r="H325" s="28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  <c r="AA325" s="29"/>
      <c r="AB325" s="29"/>
      <c r="AC325" s="29"/>
      <c r="AD325" s="29"/>
      <c r="AE325" s="29"/>
      <c r="AF325" s="29"/>
      <c r="AG325" s="29"/>
      <c r="AH325" s="29"/>
      <c r="AI325" s="29"/>
      <c r="AJ325" s="29"/>
      <c r="AK325" s="29"/>
      <c r="AL325" s="29"/>
      <c r="AM325" s="29"/>
      <c r="AN325" s="29"/>
      <c r="AO325" s="29"/>
      <c r="AP325" s="29"/>
      <c r="AQ325" s="29"/>
      <c r="AR325" s="29"/>
      <c r="AS325" s="29"/>
      <c r="AT325" s="29"/>
      <c r="AU325" s="29"/>
      <c r="AV325" s="29"/>
      <c r="AW325" s="29"/>
      <c r="AX325" s="29"/>
      <c r="AY325" s="29"/>
      <c r="AZ325" s="29"/>
      <c r="BA325" s="29"/>
      <c r="BB325" s="29"/>
      <c r="BC325" s="29"/>
      <c r="BD325" s="29"/>
      <c r="BE325" s="29"/>
      <c r="BF325" s="29"/>
      <c r="BG325" s="29"/>
      <c r="BH325" s="29"/>
      <c r="BI325" s="29"/>
      <c r="BJ325" s="29"/>
      <c r="BK325" s="29"/>
      <c r="BL325" s="29"/>
      <c r="BM325" s="29"/>
      <c r="BN325" s="29"/>
      <c r="BO325" s="29"/>
      <c r="BP325" s="29"/>
      <c r="BQ325" s="29"/>
      <c r="BR325" s="29"/>
      <c r="BS325" s="29"/>
      <c r="BT325" s="29"/>
      <c r="BU325" s="29"/>
      <c r="BV325" s="29"/>
      <c r="BW325" s="29"/>
      <c r="BX325" s="29"/>
      <c r="BY325" s="29"/>
      <c r="BZ325" s="29"/>
      <c r="CA325" s="29"/>
      <c r="CB325" s="29"/>
      <c r="CC325" s="29"/>
      <c r="CD325" s="29"/>
      <c r="CE325" s="29"/>
      <c r="CF325" s="29"/>
      <c r="CG325" s="29"/>
      <c r="CH325" s="29"/>
      <c r="CI325" s="29"/>
      <c r="CJ325" s="29"/>
      <c r="CK325" s="29"/>
      <c r="CL325" s="29"/>
      <c r="CM325" s="29"/>
      <c r="CN325" s="29"/>
      <c r="CO325" s="29"/>
      <c r="CP325" s="29"/>
      <c r="CQ325" s="29"/>
      <c r="CR325" s="29"/>
      <c r="CS325" s="29"/>
      <c r="CT325" s="29"/>
      <c r="CU325" s="29"/>
      <c r="CV325" s="29"/>
      <c r="CW325" s="29"/>
      <c r="CX325" s="29"/>
      <c r="CY325" s="29"/>
      <c r="CZ325" s="29"/>
      <c r="DA325" s="29"/>
      <c r="DB325" s="29"/>
      <c r="DC325" s="29"/>
      <c r="DD325" s="29"/>
      <c r="DE325" s="29"/>
      <c r="DF325" s="29"/>
      <c r="DG325" s="29"/>
      <c r="DH325" s="29"/>
      <c r="DI325" s="29"/>
      <c r="DJ325" s="29"/>
      <c r="DK325" s="29"/>
      <c r="DL325" s="29"/>
      <c r="DM325" s="29"/>
      <c r="DN325" s="29"/>
      <c r="DO325" s="29"/>
      <c r="DP325" s="29"/>
      <c r="DQ325" s="29"/>
      <c r="DR325" s="29"/>
      <c r="DS325" s="29"/>
      <c r="DT325" s="29"/>
      <c r="DU325" s="29"/>
      <c r="DV325" s="29"/>
      <c r="DW325" s="29"/>
      <c r="DX325" s="29"/>
      <c r="DY325" s="29"/>
      <c r="DZ325" s="29"/>
      <c r="EA325" s="29"/>
      <c r="EB325" s="29"/>
      <c r="EC325" s="29"/>
      <c r="ED325" s="29"/>
      <c r="EE325" s="29"/>
      <c r="EF325" s="29"/>
      <c r="EG325" s="29"/>
      <c r="EH325" s="29"/>
      <c r="EI325" s="29"/>
      <c r="EJ325" s="29"/>
      <c r="EK325" s="29"/>
      <c r="EL325" s="29"/>
      <c r="EM325" s="29"/>
      <c r="EN325" s="29"/>
      <c r="EO325" s="29"/>
      <c r="EP325" s="29"/>
      <c r="EQ325" s="29"/>
      <c r="ER325" s="29"/>
      <c r="ES325" s="29"/>
      <c r="ET325" s="29"/>
      <c r="EU325" s="29"/>
      <c r="EV325" s="29"/>
      <c r="EW325" s="29"/>
      <c r="EX325" s="29"/>
      <c r="EY325" s="29"/>
      <c r="EZ325" s="29"/>
      <c r="FA325" s="29"/>
    </row>
    <row r="326" spans="1:157" s="27" customFormat="1" ht="16" x14ac:dyDescent="0.2">
      <c r="A326" s="42"/>
      <c r="B326" s="43"/>
      <c r="F326" s="39"/>
      <c r="H326" s="28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  <c r="AA326" s="29"/>
      <c r="AB326" s="29"/>
      <c r="AC326" s="29"/>
      <c r="AD326" s="29"/>
      <c r="AE326" s="29"/>
      <c r="AF326" s="29"/>
      <c r="AG326" s="29"/>
      <c r="AH326" s="29"/>
      <c r="AI326" s="29"/>
      <c r="AJ326" s="29"/>
      <c r="AK326" s="29"/>
      <c r="AL326" s="29"/>
      <c r="AM326" s="29"/>
      <c r="AN326" s="29"/>
      <c r="AO326" s="29"/>
      <c r="AP326" s="29"/>
      <c r="AQ326" s="29"/>
      <c r="AR326" s="29"/>
      <c r="AS326" s="29"/>
      <c r="AT326" s="29"/>
      <c r="AU326" s="29"/>
      <c r="AV326" s="29"/>
      <c r="AW326" s="29"/>
      <c r="AX326" s="29"/>
      <c r="AY326" s="29"/>
      <c r="AZ326" s="29"/>
      <c r="BA326" s="29"/>
      <c r="BB326" s="29"/>
      <c r="BC326" s="29"/>
      <c r="BD326" s="29"/>
      <c r="BE326" s="29"/>
      <c r="BF326" s="29"/>
      <c r="BG326" s="29"/>
      <c r="BH326" s="29"/>
      <c r="BI326" s="29"/>
      <c r="BJ326" s="29"/>
      <c r="BK326" s="29"/>
      <c r="BL326" s="29"/>
      <c r="BM326" s="29"/>
      <c r="BN326" s="29"/>
      <c r="BO326" s="29"/>
      <c r="BP326" s="29"/>
      <c r="BQ326" s="29"/>
      <c r="BR326" s="29"/>
      <c r="BS326" s="29"/>
      <c r="BT326" s="29"/>
      <c r="BU326" s="29"/>
      <c r="BV326" s="29"/>
      <c r="BW326" s="29"/>
      <c r="BX326" s="29"/>
      <c r="BY326" s="29"/>
      <c r="BZ326" s="29"/>
      <c r="CA326" s="29"/>
      <c r="CB326" s="29"/>
      <c r="CC326" s="29"/>
      <c r="CD326" s="29"/>
      <c r="CE326" s="29"/>
      <c r="CF326" s="29"/>
      <c r="CG326" s="29"/>
      <c r="CH326" s="29"/>
      <c r="CI326" s="29"/>
      <c r="CJ326" s="29"/>
      <c r="CK326" s="29"/>
      <c r="CL326" s="29"/>
      <c r="CM326" s="29"/>
      <c r="CN326" s="29"/>
      <c r="CO326" s="29"/>
      <c r="CP326" s="29"/>
      <c r="CQ326" s="29"/>
      <c r="CR326" s="29"/>
      <c r="CS326" s="29"/>
      <c r="CT326" s="29"/>
      <c r="CU326" s="29"/>
      <c r="CV326" s="29"/>
      <c r="CW326" s="29"/>
      <c r="CX326" s="29"/>
      <c r="CY326" s="29"/>
      <c r="CZ326" s="29"/>
      <c r="DA326" s="29"/>
      <c r="DB326" s="29"/>
      <c r="DC326" s="29"/>
      <c r="DD326" s="29"/>
      <c r="DE326" s="29"/>
      <c r="DF326" s="29"/>
      <c r="DG326" s="29"/>
      <c r="DH326" s="29"/>
      <c r="DI326" s="29"/>
      <c r="DJ326" s="29"/>
      <c r="DK326" s="29"/>
      <c r="DL326" s="29"/>
      <c r="DM326" s="29"/>
      <c r="DN326" s="29"/>
      <c r="DO326" s="29"/>
      <c r="DP326" s="29"/>
      <c r="DQ326" s="29"/>
      <c r="DR326" s="29"/>
      <c r="DS326" s="29"/>
      <c r="DT326" s="29"/>
      <c r="DU326" s="29"/>
      <c r="DV326" s="29"/>
      <c r="DW326" s="29"/>
      <c r="DX326" s="29"/>
      <c r="DY326" s="29"/>
      <c r="DZ326" s="29"/>
      <c r="EA326" s="29"/>
      <c r="EB326" s="29"/>
      <c r="EC326" s="29"/>
      <c r="ED326" s="29"/>
      <c r="EE326" s="29"/>
      <c r="EF326" s="29"/>
      <c r="EG326" s="29"/>
      <c r="EH326" s="29"/>
      <c r="EI326" s="29"/>
      <c r="EJ326" s="29"/>
      <c r="EK326" s="29"/>
      <c r="EL326" s="29"/>
      <c r="EM326" s="29"/>
      <c r="EN326" s="29"/>
      <c r="EO326" s="29"/>
      <c r="EP326" s="29"/>
      <c r="EQ326" s="29"/>
      <c r="ER326" s="29"/>
      <c r="ES326" s="29"/>
      <c r="ET326" s="29"/>
      <c r="EU326" s="29"/>
      <c r="EV326" s="29"/>
      <c r="EW326" s="29"/>
      <c r="EX326" s="29"/>
      <c r="EY326" s="29"/>
      <c r="EZ326" s="29"/>
      <c r="FA326" s="29"/>
    </row>
    <row r="327" spans="1:157" s="27" customFormat="1" ht="16" x14ac:dyDescent="0.2">
      <c r="A327" s="42"/>
      <c r="B327" s="43"/>
      <c r="F327" s="39"/>
      <c r="H327" s="28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  <c r="AA327" s="29"/>
      <c r="AB327" s="29"/>
      <c r="AC327" s="29"/>
      <c r="AD327" s="29"/>
      <c r="AE327" s="29"/>
      <c r="AF327" s="29"/>
      <c r="AG327" s="29"/>
      <c r="AH327" s="29"/>
      <c r="AI327" s="29"/>
      <c r="AJ327" s="29"/>
      <c r="AK327" s="29"/>
      <c r="AL327" s="29"/>
      <c r="AM327" s="29"/>
      <c r="AN327" s="29"/>
      <c r="AO327" s="29"/>
      <c r="AP327" s="29"/>
      <c r="AQ327" s="29"/>
      <c r="AR327" s="29"/>
      <c r="AS327" s="29"/>
      <c r="AT327" s="29"/>
      <c r="AU327" s="29"/>
      <c r="AV327" s="29"/>
      <c r="AW327" s="29"/>
      <c r="AX327" s="29"/>
      <c r="AY327" s="29"/>
      <c r="AZ327" s="29"/>
      <c r="BA327" s="29"/>
      <c r="BB327" s="29"/>
      <c r="BC327" s="29"/>
      <c r="BD327" s="29"/>
      <c r="BE327" s="29"/>
      <c r="BF327" s="29"/>
      <c r="BG327" s="29"/>
      <c r="BH327" s="29"/>
      <c r="BI327" s="29"/>
      <c r="BJ327" s="29"/>
      <c r="BK327" s="29"/>
      <c r="BL327" s="29"/>
      <c r="BM327" s="29"/>
      <c r="BN327" s="29"/>
      <c r="BO327" s="29"/>
      <c r="BP327" s="29"/>
      <c r="BQ327" s="29"/>
      <c r="BR327" s="29"/>
      <c r="BS327" s="29"/>
      <c r="BT327" s="29"/>
      <c r="BU327" s="29"/>
      <c r="BV327" s="29"/>
      <c r="BW327" s="29"/>
      <c r="BX327" s="29"/>
      <c r="BY327" s="29"/>
      <c r="BZ327" s="29"/>
      <c r="CA327" s="29"/>
      <c r="CB327" s="29"/>
      <c r="CC327" s="29"/>
      <c r="CD327" s="29"/>
      <c r="CE327" s="29"/>
      <c r="CF327" s="29"/>
      <c r="CG327" s="29"/>
      <c r="CH327" s="29"/>
      <c r="CI327" s="29"/>
      <c r="CJ327" s="29"/>
      <c r="CK327" s="29"/>
      <c r="CL327" s="29"/>
      <c r="CM327" s="29"/>
      <c r="CN327" s="29"/>
      <c r="CO327" s="29"/>
      <c r="CP327" s="29"/>
      <c r="CQ327" s="29"/>
      <c r="CR327" s="29"/>
      <c r="CS327" s="29"/>
      <c r="CT327" s="29"/>
      <c r="CU327" s="29"/>
      <c r="CV327" s="29"/>
      <c r="CW327" s="29"/>
      <c r="CX327" s="29"/>
      <c r="CY327" s="29"/>
      <c r="CZ327" s="29"/>
      <c r="DA327" s="29"/>
      <c r="DB327" s="29"/>
      <c r="DC327" s="29"/>
      <c r="DD327" s="29"/>
      <c r="DE327" s="29"/>
      <c r="DF327" s="29"/>
      <c r="DG327" s="29"/>
      <c r="DH327" s="29"/>
      <c r="DI327" s="29"/>
      <c r="DJ327" s="29"/>
      <c r="DK327" s="29"/>
      <c r="DL327" s="29"/>
      <c r="DM327" s="29"/>
      <c r="DN327" s="29"/>
      <c r="DO327" s="29"/>
      <c r="DP327" s="29"/>
      <c r="DQ327" s="29"/>
      <c r="DR327" s="29"/>
      <c r="DS327" s="29"/>
      <c r="DT327" s="29"/>
      <c r="DU327" s="29"/>
      <c r="DV327" s="29"/>
      <c r="DW327" s="29"/>
      <c r="DX327" s="29"/>
      <c r="DY327" s="29"/>
      <c r="DZ327" s="29"/>
      <c r="EA327" s="29"/>
      <c r="EB327" s="29"/>
      <c r="EC327" s="29"/>
      <c r="ED327" s="29"/>
      <c r="EE327" s="29"/>
      <c r="EF327" s="29"/>
      <c r="EG327" s="29"/>
      <c r="EH327" s="29"/>
      <c r="EI327" s="29"/>
      <c r="EJ327" s="29"/>
      <c r="EK327" s="29"/>
      <c r="EL327" s="29"/>
      <c r="EM327" s="29"/>
      <c r="EN327" s="29"/>
      <c r="EO327" s="29"/>
      <c r="EP327" s="29"/>
      <c r="EQ327" s="29"/>
      <c r="ER327" s="29"/>
      <c r="ES327" s="29"/>
      <c r="ET327" s="29"/>
      <c r="EU327" s="29"/>
      <c r="EV327" s="29"/>
      <c r="EW327" s="29"/>
      <c r="EX327" s="29"/>
      <c r="EY327" s="29"/>
      <c r="EZ327" s="29"/>
      <c r="FA327" s="29"/>
    </row>
    <row r="328" spans="1:157" s="27" customFormat="1" ht="16" x14ac:dyDescent="0.2">
      <c r="A328" s="42"/>
      <c r="B328" s="43"/>
      <c r="F328" s="39"/>
      <c r="H328" s="28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  <c r="AA328" s="29"/>
      <c r="AB328" s="29"/>
      <c r="AC328" s="29"/>
      <c r="AD328" s="29"/>
      <c r="AE328" s="29"/>
      <c r="AF328" s="29"/>
      <c r="AG328" s="29"/>
      <c r="AH328" s="29"/>
      <c r="AI328" s="29"/>
      <c r="AJ328" s="29"/>
      <c r="AK328" s="29"/>
      <c r="AL328" s="29"/>
      <c r="AM328" s="29"/>
      <c r="AN328" s="29"/>
      <c r="AO328" s="29"/>
      <c r="AP328" s="29"/>
      <c r="AQ328" s="29"/>
      <c r="AR328" s="29"/>
      <c r="AS328" s="29"/>
      <c r="AT328" s="29"/>
      <c r="AU328" s="29"/>
      <c r="AV328" s="29"/>
      <c r="AW328" s="29"/>
      <c r="AX328" s="29"/>
      <c r="AY328" s="29"/>
      <c r="AZ328" s="29"/>
      <c r="BA328" s="29"/>
      <c r="BB328" s="29"/>
      <c r="BC328" s="29"/>
      <c r="BD328" s="29"/>
      <c r="BE328" s="29"/>
      <c r="BF328" s="29"/>
      <c r="BG328" s="29"/>
      <c r="BH328" s="29"/>
      <c r="BI328" s="29"/>
      <c r="BJ328" s="29"/>
      <c r="BK328" s="29"/>
      <c r="BL328" s="29"/>
      <c r="BM328" s="29"/>
      <c r="BN328" s="29"/>
      <c r="BO328" s="29"/>
      <c r="BP328" s="29"/>
      <c r="BQ328" s="29"/>
      <c r="BR328" s="29"/>
      <c r="BS328" s="29"/>
      <c r="BT328" s="29"/>
      <c r="BU328" s="29"/>
      <c r="BV328" s="29"/>
      <c r="BW328" s="29"/>
      <c r="BX328" s="29"/>
      <c r="BY328" s="29"/>
      <c r="BZ328" s="29"/>
      <c r="CA328" s="29"/>
      <c r="CB328" s="29"/>
      <c r="CC328" s="29"/>
      <c r="CD328" s="29"/>
      <c r="CE328" s="29"/>
      <c r="CF328" s="29"/>
      <c r="CG328" s="29"/>
      <c r="CH328" s="29"/>
      <c r="CI328" s="29"/>
      <c r="CJ328" s="29"/>
      <c r="CK328" s="29"/>
      <c r="CL328" s="29"/>
      <c r="CM328" s="29"/>
      <c r="CN328" s="29"/>
      <c r="CO328" s="29"/>
      <c r="CP328" s="29"/>
      <c r="CQ328" s="29"/>
      <c r="CR328" s="29"/>
      <c r="CS328" s="29"/>
      <c r="CT328" s="29"/>
      <c r="CU328" s="29"/>
      <c r="CV328" s="29"/>
      <c r="CW328" s="29"/>
      <c r="CX328" s="29"/>
      <c r="CY328" s="29"/>
      <c r="CZ328" s="29"/>
      <c r="DA328" s="29"/>
      <c r="DB328" s="29"/>
      <c r="DC328" s="29"/>
      <c r="DD328" s="29"/>
      <c r="DE328" s="29"/>
      <c r="DF328" s="29"/>
      <c r="DG328" s="29"/>
      <c r="DH328" s="29"/>
      <c r="DI328" s="29"/>
      <c r="DJ328" s="29"/>
      <c r="DK328" s="29"/>
      <c r="DL328" s="29"/>
      <c r="DM328" s="29"/>
      <c r="DN328" s="29"/>
      <c r="DO328" s="29"/>
      <c r="DP328" s="29"/>
      <c r="DQ328" s="29"/>
      <c r="DR328" s="29"/>
      <c r="DS328" s="29"/>
      <c r="DT328" s="29"/>
      <c r="DU328" s="29"/>
      <c r="DV328" s="29"/>
      <c r="DW328" s="29"/>
      <c r="DX328" s="29"/>
      <c r="DY328" s="29"/>
      <c r="DZ328" s="29"/>
      <c r="EA328" s="29"/>
      <c r="EB328" s="29"/>
      <c r="EC328" s="29"/>
      <c r="ED328" s="29"/>
      <c r="EE328" s="29"/>
      <c r="EF328" s="29"/>
      <c r="EG328" s="29"/>
      <c r="EH328" s="29"/>
      <c r="EI328" s="29"/>
      <c r="EJ328" s="29"/>
      <c r="EK328" s="29"/>
      <c r="EL328" s="29"/>
      <c r="EM328" s="29"/>
      <c r="EN328" s="29"/>
      <c r="EO328" s="29"/>
      <c r="EP328" s="29"/>
      <c r="EQ328" s="29"/>
      <c r="ER328" s="29"/>
      <c r="ES328" s="29"/>
      <c r="ET328" s="29"/>
      <c r="EU328" s="29"/>
      <c r="EV328" s="29"/>
      <c r="EW328" s="29"/>
      <c r="EX328" s="29"/>
      <c r="EY328" s="29"/>
      <c r="EZ328" s="29"/>
      <c r="FA328" s="29"/>
    </row>
    <row r="329" spans="1:157" s="27" customFormat="1" ht="16" x14ac:dyDescent="0.2">
      <c r="A329" s="42"/>
      <c r="B329" s="43"/>
      <c r="F329" s="39"/>
      <c r="H329" s="28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  <c r="AA329" s="29"/>
      <c r="AB329" s="29"/>
      <c r="AC329" s="29"/>
      <c r="AD329" s="29"/>
      <c r="AE329" s="29"/>
      <c r="AF329" s="29"/>
      <c r="AG329" s="29"/>
      <c r="AH329" s="29"/>
      <c r="AI329" s="29"/>
      <c r="AJ329" s="29"/>
      <c r="AK329" s="29"/>
      <c r="AL329" s="29"/>
      <c r="AM329" s="29"/>
      <c r="AN329" s="29"/>
      <c r="AO329" s="29"/>
      <c r="AP329" s="29"/>
      <c r="AQ329" s="29"/>
      <c r="AR329" s="29"/>
      <c r="AS329" s="29"/>
      <c r="AT329" s="29"/>
      <c r="AU329" s="29"/>
      <c r="AV329" s="29"/>
      <c r="AW329" s="29"/>
      <c r="AX329" s="29"/>
      <c r="AY329" s="29"/>
      <c r="AZ329" s="29"/>
      <c r="BA329" s="29"/>
      <c r="BB329" s="29"/>
      <c r="BC329" s="29"/>
      <c r="BD329" s="29"/>
      <c r="BE329" s="29"/>
      <c r="BF329" s="29"/>
      <c r="BG329" s="29"/>
      <c r="BH329" s="29"/>
      <c r="BI329" s="29"/>
      <c r="BJ329" s="29"/>
      <c r="BK329" s="29"/>
      <c r="BL329" s="29"/>
      <c r="BM329" s="29"/>
      <c r="BN329" s="29"/>
      <c r="BO329" s="29"/>
      <c r="BP329" s="29"/>
      <c r="BQ329" s="29"/>
      <c r="BR329" s="29"/>
      <c r="BS329" s="29"/>
      <c r="BT329" s="29"/>
      <c r="BU329" s="29"/>
      <c r="BV329" s="29"/>
      <c r="BW329" s="29"/>
      <c r="BX329" s="29"/>
      <c r="BY329" s="29"/>
      <c r="BZ329" s="29"/>
      <c r="CA329" s="29"/>
      <c r="CB329" s="29"/>
      <c r="CC329" s="29"/>
      <c r="CD329" s="29"/>
      <c r="CE329" s="29"/>
      <c r="CF329" s="29"/>
      <c r="CG329" s="29"/>
      <c r="CH329" s="29"/>
      <c r="CI329" s="29"/>
      <c r="CJ329" s="29"/>
      <c r="CK329" s="29"/>
      <c r="CL329" s="29"/>
      <c r="CM329" s="29"/>
      <c r="CN329" s="29"/>
      <c r="CO329" s="29"/>
      <c r="CP329" s="29"/>
      <c r="CQ329" s="29"/>
      <c r="CR329" s="29"/>
      <c r="CS329" s="29"/>
      <c r="CT329" s="29"/>
      <c r="CU329" s="29"/>
      <c r="CV329" s="29"/>
      <c r="CW329" s="29"/>
      <c r="CX329" s="29"/>
      <c r="CY329" s="29"/>
      <c r="CZ329" s="29"/>
      <c r="DA329" s="29"/>
      <c r="DB329" s="29"/>
      <c r="DC329" s="29"/>
      <c r="DD329" s="29"/>
      <c r="DE329" s="29"/>
      <c r="DF329" s="29"/>
      <c r="DG329" s="29"/>
      <c r="DH329" s="29"/>
      <c r="DI329" s="29"/>
      <c r="DJ329" s="29"/>
      <c r="DK329" s="29"/>
      <c r="DL329" s="29"/>
      <c r="DM329" s="29"/>
      <c r="DN329" s="29"/>
      <c r="DO329" s="29"/>
      <c r="DP329" s="29"/>
      <c r="DQ329" s="29"/>
      <c r="DR329" s="29"/>
      <c r="DS329" s="29"/>
      <c r="DT329" s="29"/>
      <c r="DU329" s="29"/>
      <c r="DV329" s="29"/>
      <c r="DW329" s="29"/>
      <c r="DX329" s="29"/>
      <c r="DY329" s="29"/>
      <c r="DZ329" s="29"/>
      <c r="EA329" s="29"/>
      <c r="EB329" s="29"/>
      <c r="EC329" s="29"/>
      <c r="ED329" s="29"/>
      <c r="EE329" s="29"/>
      <c r="EF329" s="29"/>
      <c r="EG329" s="29"/>
      <c r="EH329" s="29"/>
      <c r="EI329" s="29"/>
      <c r="EJ329" s="29"/>
      <c r="EK329" s="29"/>
      <c r="EL329" s="29"/>
      <c r="EM329" s="29"/>
      <c r="EN329" s="29"/>
      <c r="EO329" s="29"/>
      <c r="EP329" s="29"/>
      <c r="EQ329" s="29"/>
      <c r="ER329" s="29"/>
      <c r="ES329" s="29"/>
      <c r="ET329" s="29"/>
      <c r="EU329" s="29"/>
      <c r="EV329" s="29"/>
      <c r="EW329" s="29"/>
      <c r="EX329" s="29"/>
      <c r="EY329" s="29"/>
      <c r="EZ329" s="29"/>
      <c r="FA329" s="29"/>
    </row>
    <row r="330" spans="1:157" s="27" customFormat="1" ht="16" x14ac:dyDescent="0.2">
      <c r="A330" s="42"/>
      <c r="B330" s="43"/>
      <c r="F330" s="39"/>
      <c r="H330" s="28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  <c r="AA330" s="29"/>
      <c r="AB330" s="29"/>
      <c r="AC330" s="29"/>
      <c r="AD330" s="29"/>
      <c r="AE330" s="29"/>
      <c r="AF330" s="29"/>
      <c r="AG330" s="29"/>
      <c r="AH330" s="29"/>
      <c r="AI330" s="29"/>
      <c r="AJ330" s="29"/>
      <c r="AK330" s="29"/>
      <c r="AL330" s="29"/>
      <c r="AM330" s="29"/>
      <c r="AN330" s="29"/>
      <c r="AO330" s="29"/>
      <c r="AP330" s="29"/>
      <c r="AQ330" s="29"/>
      <c r="AR330" s="29"/>
      <c r="AS330" s="29"/>
      <c r="AT330" s="29"/>
      <c r="AU330" s="29"/>
      <c r="AV330" s="29"/>
      <c r="AW330" s="29"/>
      <c r="AX330" s="29"/>
      <c r="AY330" s="29"/>
      <c r="AZ330" s="29"/>
      <c r="BA330" s="29"/>
      <c r="BB330" s="29"/>
      <c r="BC330" s="29"/>
      <c r="BD330" s="29"/>
      <c r="BE330" s="29"/>
      <c r="BF330" s="29"/>
      <c r="BG330" s="29"/>
      <c r="BH330" s="29"/>
      <c r="BI330" s="29"/>
      <c r="BJ330" s="29"/>
      <c r="BK330" s="29"/>
      <c r="BL330" s="29"/>
      <c r="BM330" s="29"/>
      <c r="BN330" s="29"/>
      <c r="BO330" s="29"/>
      <c r="BP330" s="29"/>
      <c r="BQ330" s="29"/>
      <c r="BR330" s="29"/>
      <c r="BS330" s="29"/>
      <c r="BT330" s="29"/>
      <c r="BU330" s="29"/>
      <c r="BV330" s="29"/>
      <c r="BW330" s="29"/>
      <c r="BX330" s="29"/>
      <c r="BY330" s="29"/>
      <c r="BZ330" s="29"/>
      <c r="CA330" s="29"/>
      <c r="CB330" s="29"/>
      <c r="CC330" s="29"/>
      <c r="CD330" s="29"/>
      <c r="CE330" s="29"/>
      <c r="CF330" s="29"/>
      <c r="CG330" s="29"/>
      <c r="CH330" s="29"/>
      <c r="CI330" s="29"/>
      <c r="CJ330" s="29"/>
      <c r="CK330" s="29"/>
      <c r="CL330" s="29"/>
      <c r="CM330" s="29"/>
      <c r="CN330" s="29"/>
      <c r="CO330" s="29"/>
      <c r="CP330" s="29"/>
      <c r="CQ330" s="29"/>
      <c r="CR330" s="29"/>
      <c r="CS330" s="29"/>
      <c r="CT330" s="29"/>
      <c r="CU330" s="29"/>
      <c r="CV330" s="29"/>
      <c r="CW330" s="29"/>
      <c r="CX330" s="29"/>
      <c r="CY330" s="29"/>
      <c r="CZ330" s="29"/>
      <c r="DA330" s="29"/>
      <c r="DB330" s="29"/>
      <c r="DC330" s="29"/>
      <c r="DD330" s="29"/>
      <c r="DE330" s="29"/>
      <c r="DF330" s="29"/>
      <c r="DG330" s="29"/>
      <c r="DH330" s="29"/>
      <c r="DI330" s="29"/>
      <c r="DJ330" s="29"/>
      <c r="DK330" s="29"/>
      <c r="DL330" s="29"/>
      <c r="DM330" s="29"/>
      <c r="DN330" s="29"/>
      <c r="DO330" s="29"/>
      <c r="DP330" s="29"/>
      <c r="DQ330" s="29"/>
      <c r="DR330" s="29"/>
      <c r="DS330" s="29"/>
      <c r="DT330" s="29"/>
      <c r="DU330" s="29"/>
      <c r="DV330" s="29"/>
      <c r="DW330" s="29"/>
      <c r="DX330" s="29"/>
      <c r="DY330" s="29"/>
      <c r="DZ330" s="29"/>
      <c r="EA330" s="29"/>
      <c r="EB330" s="29"/>
      <c r="EC330" s="29"/>
      <c r="ED330" s="29"/>
      <c r="EE330" s="29"/>
      <c r="EF330" s="29"/>
      <c r="EG330" s="29"/>
      <c r="EH330" s="29"/>
      <c r="EI330" s="29"/>
      <c r="EJ330" s="29"/>
      <c r="EK330" s="29"/>
      <c r="EL330" s="29"/>
      <c r="EM330" s="29"/>
      <c r="EN330" s="29"/>
      <c r="EO330" s="29"/>
      <c r="EP330" s="29"/>
      <c r="EQ330" s="29"/>
      <c r="ER330" s="29"/>
      <c r="ES330" s="29"/>
      <c r="ET330" s="29"/>
      <c r="EU330" s="29"/>
      <c r="EV330" s="29"/>
      <c r="EW330" s="29"/>
      <c r="EX330" s="29"/>
      <c r="EY330" s="29"/>
      <c r="EZ330" s="29"/>
      <c r="FA330" s="29"/>
    </row>
    <row r="331" spans="1:157" s="27" customFormat="1" ht="16" x14ac:dyDescent="0.2">
      <c r="A331" s="42"/>
      <c r="B331" s="43"/>
      <c r="F331" s="39"/>
      <c r="H331" s="28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  <c r="AA331" s="29"/>
      <c r="AB331" s="29"/>
      <c r="AC331" s="29"/>
      <c r="AD331" s="29"/>
      <c r="AE331" s="29"/>
      <c r="AF331" s="29"/>
      <c r="AG331" s="29"/>
      <c r="AH331" s="29"/>
      <c r="AI331" s="29"/>
      <c r="AJ331" s="29"/>
      <c r="AK331" s="29"/>
      <c r="AL331" s="29"/>
      <c r="AM331" s="29"/>
      <c r="AN331" s="29"/>
      <c r="AO331" s="29"/>
      <c r="AP331" s="29"/>
      <c r="AQ331" s="29"/>
      <c r="AR331" s="29"/>
      <c r="AS331" s="29"/>
      <c r="AT331" s="29"/>
      <c r="AU331" s="29"/>
      <c r="AV331" s="29"/>
      <c r="AW331" s="29"/>
      <c r="AX331" s="29"/>
      <c r="AY331" s="29"/>
      <c r="AZ331" s="29"/>
      <c r="BA331" s="29"/>
      <c r="BB331" s="29"/>
      <c r="BC331" s="29"/>
      <c r="BD331" s="29"/>
      <c r="BE331" s="29"/>
      <c r="BF331" s="29"/>
      <c r="BG331" s="29"/>
      <c r="BH331" s="29"/>
      <c r="BI331" s="29"/>
      <c r="BJ331" s="29"/>
      <c r="BK331" s="29"/>
      <c r="BL331" s="29"/>
      <c r="BM331" s="29"/>
      <c r="BN331" s="29"/>
      <c r="BO331" s="29"/>
      <c r="BP331" s="29"/>
      <c r="BQ331" s="29"/>
      <c r="BR331" s="29"/>
      <c r="BS331" s="29"/>
      <c r="BT331" s="29"/>
      <c r="BU331" s="29"/>
      <c r="BV331" s="29"/>
      <c r="BW331" s="29"/>
      <c r="BX331" s="29"/>
      <c r="BY331" s="29"/>
      <c r="BZ331" s="29"/>
      <c r="CA331" s="29"/>
      <c r="CB331" s="29"/>
      <c r="CC331" s="29"/>
      <c r="CD331" s="29"/>
      <c r="CE331" s="29"/>
      <c r="CF331" s="29"/>
      <c r="CG331" s="29"/>
      <c r="CH331" s="29"/>
      <c r="CI331" s="29"/>
      <c r="CJ331" s="29"/>
      <c r="CK331" s="29"/>
      <c r="CL331" s="29"/>
      <c r="CM331" s="29"/>
      <c r="CN331" s="29"/>
      <c r="CO331" s="29"/>
      <c r="CP331" s="29"/>
      <c r="CQ331" s="29"/>
      <c r="CR331" s="29"/>
      <c r="CS331" s="29"/>
      <c r="CT331" s="29"/>
      <c r="CU331" s="29"/>
      <c r="CV331" s="29"/>
      <c r="CW331" s="29"/>
      <c r="CX331" s="29"/>
      <c r="CY331" s="29"/>
      <c r="CZ331" s="29"/>
      <c r="DA331" s="29"/>
      <c r="DB331" s="29"/>
      <c r="DC331" s="29"/>
      <c r="DD331" s="29"/>
      <c r="DE331" s="29"/>
      <c r="DF331" s="29"/>
      <c r="DG331" s="29"/>
      <c r="DH331" s="29"/>
      <c r="DI331" s="29"/>
      <c r="DJ331" s="29"/>
      <c r="DK331" s="29"/>
      <c r="DL331" s="29"/>
      <c r="DM331" s="29"/>
      <c r="DN331" s="29"/>
      <c r="DO331" s="29"/>
      <c r="DP331" s="29"/>
      <c r="DQ331" s="29"/>
      <c r="DR331" s="29"/>
      <c r="DS331" s="29"/>
      <c r="DT331" s="29"/>
      <c r="DU331" s="29"/>
      <c r="DV331" s="29"/>
      <c r="DW331" s="29"/>
      <c r="DX331" s="29"/>
      <c r="DY331" s="29"/>
      <c r="DZ331" s="29"/>
      <c r="EA331" s="29"/>
      <c r="EB331" s="29"/>
      <c r="EC331" s="29"/>
      <c r="ED331" s="29"/>
      <c r="EE331" s="29"/>
      <c r="EF331" s="29"/>
      <c r="EG331" s="29"/>
      <c r="EH331" s="29"/>
      <c r="EI331" s="29"/>
      <c r="EJ331" s="29"/>
      <c r="EK331" s="29"/>
      <c r="EL331" s="29"/>
      <c r="EM331" s="29"/>
      <c r="EN331" s="29"/>
      <c r="EO331" s="29"/>
      <c r="EP331" s="29"/>
      <c r="EQ331" s="29"/>
      <c r="ER331" s="29"/>
      <c r="ES331" s="29"/>
      <c r="ET331" s="29"/>
      <c r="EU331" s="29"/>
      <c r="EV331" s="29"/>
      <c r="EW331" s="29"/>
      <c r="EX331" s="29"/>
      <c r="EY331" s="29"/>
      <c r="EZ331" s="29"/>
      <c r="FA331" s="29"/>
    </row>
    <row r="332" spans="1:157" s="27" customFormat="1" ht="16" x14ac:dyDescent="0.2">
      <c r="A332" s="42"/>
      <c r="B332" s="43"/>
      <c r="F332" s="39"/>
      <c r="H332" s="28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  <c r="AA332" s="29"/>
      <c r="AB332" s="29"/>
      <c r="AC332" s="29"/>
      <c r="AD332" s="29"/>
      <c r="AE332" s="29"/>
      <c r="AF332" s="29"/>
      <c r="AG332" s="29"/>
      <c r="AH332" s="29"/>
      <c r="AI332" s="29"/>
      <c r="AJ332" s="29"/>
      <c r="AK332" s="29"/>
      <c r="AL332" s="29"/>
      <c r="AM332" s="29"/>
      <c r="AN332" s="29"/>
      <c r="AO332" s="29"/>
      <c r="AP332" s="29"/>
      <c r="AQ332" s="29"/>
      <c r="AR332" s="29"/>
      <c r="AS332" s="29"/>
      <c r="AT332" s="29"/>
      <c r="AU332" s="29"/>
      <c r="AV332" s="29"/>
      <c r="AW332" s="29"/>
      <c r="AX332" s="29"/>
      <c r="AY332" s="29"/>
      <c r="AZ332" s="29"/>
      <c r="BA332" s="29"/>
      <c r="BB332" s="29"/>
      <c r="BC332" s="29"/>
      <c r="BD332" s="29"/>
      <c r="BE332" s="29"/>
      <c r="BF332" s="29"/>
      <c r="BG332" s="29"/>
      <c r="BH332" s="29"/>
      <c r="BI332" s="29"/>
      <c r="BJ332" s="29"/>
      <c r="BK332" s="29"/>
      <c r="BL332" s="29"/>
      <c r="BM332" s="29"/>
      <c r="BN332" s="29"/>
      <c r="BO332" s="29"/>
      <c r="BP332" s="29"/>
      <c r="BQ332" s="29"/>
      <c r="BR332" s="29"/>
      <c r="BS332" s="29"/>
      <c r="BT332" s="29"/>
      <c r="BU332" s="29"/>
      <c r="BV332" s="29"/>
      <c r="BW332" s="29"/>
      <c r="BX332" s="29"/>
      <c r="BY332" s="29"/>
      <c r="BZ332" s="29"/>
      <c r="CA332" s="29"/>
      <c r="CB332" s="29"/>
      <c r="CC332" s="29"/>
      <c r="CD332" s="29"/>
      <c r="CE332" s="29"/>
      <c r="CF332" s="29"/>
      <c r="CG332" s="29"/>
      <c r="CH332" s="29"/>
      <c r="CI332" s="29"/>
      <c r="CJ332" s="29"/>
      <c r="CK332" s="29"/>
      <c r="CL332" s="29"/>
      <c r="CM332" s="29"/>
      <c r="CN332" s="29"/>
      <c r="CO332" s="29"/>
      <c r="CP332" s="29"/>
      <c r="CQ332" s="29"/>
      <c r="CR332" s="29"/>
      <c r="CS332" s="29"/>
      <c r="CT332" s="29"/>
      <c r="CU332" s="29"/>
      <c r="CV332" s="29"/>
      <c r="CW332" s="29"/>
      <c r="CX332" s="29"/>
      <c r="CY332" s="29"/>
      <c r="CZ332" s="29"/>
      <c r="DA332" s="29"/>
      <c r="DB332" s="29"/>
      <c r="DC332" s="29"/>
      <c r="DD332" s="29"/>
      <c r="DE332" s="29"/>
      <c r="DF332" s="29"/>
      <c r="DG332" s="29"/>
      <c r="DH332" s="29"/>
      <c r="DI332" s="29"/>
      <c r="DJ332" s="29"/>
      <c r="DK332" s="29"/>
      <c r="DL332" s="29"/>
      <c r="DM332" s="29"/>
      <c r="DN332" s="29"/>
      <c r="DO332" s="29"/>
      <c r="DP332" s="29"/>
      <c r="DQ332" s="29"/>
      <c r="DR332" s="29"/>
      <c r="DS332" s="29"/>
      <c r="DT332" s="29"/>
      <c r="DU332" s="29"/>
      <c r="DV332" s="29"/>
      <c r="DW332" s="29"/>
      <c r="DX332" s="29"/>
      <c r="DY332" s="29"/>
      <c r="DZ332" s="29"/>
      <c r="EA332" s="29"/>
      <c r="EB332" s="29"/>
      <c r="EC332" s="29"/>
      <c r="ED332" s="29"/>
      <c r="EE332" s="29"/>
      <c r="EF332" s="29"/>
      <c r="EG332" s="29"/>
      <c r="EH332" s="29"/>
      <c r="EI332" s="29"/>
      <c r="EJ332" s="29"/>
      <c r="EK332" s="29"/>
      <c r="EL332" s="29"/>
      <c r="EM332" s="29"/>
      <c r="EN332" s="29"/>
      <c r="EO332" s="29"/>
      <c r="EP332" s="29"/>
      <c r="EQ332" s="29"/>
      <c r="ER332" s="29"/>
      <c r="ES332" s="29"/>
      <c r="ET332" s="29"/>
      <c r="EU332" s="29"/>
      <c r="EV332" s="29"/>
      <c r="EW332" s="29"/>
      <c r="EX332" s="29"/>
      <c r="EY332" s="29"/>
      <c r="EZ332" s="29"/>
      <c r="FA332" s="29"/>
    </row>
    <row r="333" spans="1:157" s="27" customFormat="1" ht="16" x14ac:dyDescent="0.2">
      <c r="A333" s="42"/>
      <c r="B333" s="43"/>
      <c r="F333" s="39"/>
      <c r="H333" s="28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  <c r="AA333" s="29"/>
      <c r="AB333" s="29"/>
      <c r="AC333" s="29"/>
      <c r="AD333" s="29"/>
      <c r="AE333" s="29"/>
      <c r="AF333" s="29"/>
      <c r="AG333" s="29"/>
      <c r="AH333" s="29"/>
      <c r="AI333" s="29"/>
      <c r="AJ333" s="29"/>
      <c r="AK333" s="29"/>
      <c r="AL333" s="29"/>
      <c r="AM333" s="29"/>
      <c r="AN333" s="29"/>
      <c r="AO333" s="29"/>
      <c r="AP333" s="29"/>
      <c r="AQ333" s="29"/>
      <c r="AR333" s="29"/>
      <c r="AS333" s="29"/>
      <c r="AT333" s="29"/>
      <c r="AU333" s="29"/>
      <c r="AV333" s="29"/>
      <c r="AW333" s="29"/>
      <c r="AX333" s="29"/>
      <c r="AY333" s="29"/>
      <c r="AZ333" s="29"/>
      <c r="BA333" s="29"/>
      <c r="BB333" s="29"/>
      <c r="BC333" s="29"/>
      <c r="BD333" s="29"/>
      <c r="BE333" s="29"/>
      <c r="BF333" s="29"/>
      <c r="BG333" s="29"/>
      <c r="BH333" s="29"/>
      <c r="BI333" s="29"/>
      <c r="BJ333" s="29"/>
      <c r="BK333" s="29"/>
      <c r="BL333" s="29"/>
      <c r="BM333" s="29"/>
      <c r="BN333" s="29"/>
      <c r="BO333" s="29"/>
      <c r="BP333" s="29"/>
      <c r="BQ333" s="29"/>
      <c r="BR333" s="29"/>
      <c r="BS333" s="29"/>
      <c r="BT333" s="29"/>
      <c r="BU333" s="29"/>
      <c r="BV333" s="29"/>
      <c r="BW333" s="29"/>
      <c r="BX333" s="29"/>
      <c r="BY333" s="29"/>
      <c r="BZ333" s="29"/>
      <c r="CA333" s="29"/>
      <c r="CB333" s="29"/>
      <c r="CC333" s="29"/>
      <c r="CD333" s="29"/>
      <c r="CE333" s="29"/>
      <c r="CF333" s="29"/>
      <c r="CG333" s="29"/>
      <c r="CH333" s="29"/>
      <c r="CI333" s="29"/>
      <c r="CJ333" s="29"/>
      <c r="CK333" s="29"/>
      <c r="CL333" s="29"/>
      <c r="CM333" s="29"/>
      <c r="CN333" s="29"/>
      <c r="CO333" s="29"/>
      <c r="CP333" s="29"/>
      <c r="CQ333" s="29"/>
      <c r="CR333" s="29"/>
      <c r="CS333" s="29"/>
      <c r="CT333" s="29"/>
      <c r="CU333" s="29"/>
      <c r="CV333" s="29"/>
      <c r="CW333" s="29"/>
      <c r="CX333" s="29"/>
      <c r="CY333" s="29"/>
      <c r="CZ333" s="29"/>
      <c r="DA333" s="29"/>
      <c r="DB333" s="29"/>
      <c r="DC333" s="29"/>
      <c r="DD333" s="29"/>
      <c r="DE333" s="29"/>
      <c r="DF333" s="29"/>
      <c r="DG333" s="29"/>
      <c r="DH333" s="29"/>
      <c r="DI333" s="29"/>
      <c r="DJ333" s="29"/>
      <c r="DK333" s="29"/>
      <c r="DL333" s="29"/>
      <c r="DM333" s="29"/>
      <c r="DN333" s="29"/>
      <c r="DO333" s="29"/>
      <c r="DP333" s="29"/>
      <c r="DQ333" s="29"/>
      <c r="DR333" s="29"/>
      <c r="DS333" s="29"/>
      <c r="DT333" s="29"/>
      <c r="DU333" s="29"/>
      <c r="DV333" s="29"/>
      <c r="DW333" s="29"/>
      <c r="DX333" s="29"/>
      <c r="DY333" s="29"/>
      <c r="DZ333" s="29"/>
      <c r="EA333" s="29"/>
      <c r="EB333" s="29"/>
      <c r="EC333" s="29"/>
      <c r="ED333" s="29"/>
      <c r="EE333" s="29"/>
      <c r="EF333" s="29"/>
      <c r="EG333" s="29"/>
      <c r="EH333" s="29"/>
      <c r="EI333" s="29"/>
      <c r="EJ333" s="29"/>
      <c r="EK333" s="29"/>
      <c r="EL333" s="29"/>
      <c r="EM333" s="29"/>
      <c r="EN333" s="29"/>
      <c r="EO333" s="29"/>
      <c r="EP333" s="29"/>
      <c r="EQ333" s="29"/>
      <c r="ER333" s="29"/>
      <c r="ES333" s="29"/>
      <c r="ET333" s="29"/>
      <c r="EU333" s="29"/>
      <c r="EV333" s="29"/>
      <c r="EW333" s="29"/>
      <c r="EX333" s="29"/>
      <c r="EY333" s="29"/>
      <c r="EZ333" s="29"/>
      <c r="FA333" s="29"/>
    </row>
    <row r="334" spans="1:157" s="27" customFormat="1" ht="16" x14ac:dyDescent="0.2">
      <c r="A334" s="42"/>
      <c r="B334" s="43"/>
      <c r="F334" s="39"/>
      <c r="H334" s="28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  <c r="AA334" s="29"/>
      <c r="AB334" s="29"/>
      <c r="AC334" s="29"/>
      <c r="AD334" s="29"/>
      <c r="AE334" s="29"/>
      <c r="AF334" s="29"/>
      <c r="AG334" s="29"/>
      <c r="AH334" s="29"/>
      <c r="AI334" s="29"/>
      <c r="AJ334" s="29"/>
      <c r="AK334" s="29"/>
      <c r="AL334" s="29"/>
      <c r="AM334" s="29"/>
      <c r="AN334" s="29"/>
      <c r="AO334" s="29"/>
      <c r="AP334" s="29"/>
      <c r="AQ334" s="29"/>
      <c r="AR334" s="29"/>
      <c r="AS334" s="29"/>
      <c r="AT334" s="29"/>
      <c r="AU334" s="29"/>
      <c r="AV334" s="29"/>
      <c r="AW334" s="29"/>
      <c r="AX334" s="29"/>
      <c r="AY334" s="29"/>
      <c r="AZ334" s="29"/>
      <c r="BA334" s="29"/>
      <c r="BB334" s="29"/>
      <c r="BC334" s="29"/>
      <c r="BD334" s="29"/>
      <c r="BE334" s="29"/>
      <c r="BF334" s="29"/>
      <c r="BG334" s="29"/>
      <c r="BH334" s="29"/>
      <c r="BI334" s="29"/>
      <c r="BJ334" s="29"/>
      <c r="BK334" s="29"/>
      <c r="BL334" s="29"/>
      <c r="BM334" s="29"/>
      <c r="BN334" s="29"/>
      <c r="BO334" s="29"/>
      <c r="BP334" s="29"/>
      <c r="BQ334" s="29"/>
      <c r="BR334" s="29"/>
      <c r="BS334" s="29"/>
      <c r="BT334" s="29"/>
      <c r="BU334" s="29"/>
      <c r="BV334" s="29"/>
      <c r="BW334" s="29"/>
      <c r="BX334" s="29"/>
      <c r="BY334" s="29"/>
      <c r="BZ334" s="29"/>
      <c r="CA334" s="29"/>
      <c r="CB334" s="29"/>
      <c r="CC334" s="29"/>
      <c r="CD334" s="29"/>
      <c r="CE334" s="29"/>
      <c r="CF334" s="29"/>
      <c r="CG334" s="29"/>
      <c r="CH334" s="29"/>
      <c r="CI334" s="29"/>
      <c r="CJ334" s="29"/>
      <c r="CK334" s="29"/>
      <c r="CL334" s="29"/>
      <c r="CM334" s="29"/>
      <c r="CN334" s="29"/>
      <c r="CO334" s="29"/>
      <c r="CP334" s="29"/>
      <c r="CQ334" s="29"/>
      <c r="CR334" s="29"/>
      <c r="CS334" s="29"/>
      <c r="CT334" s="29"/>
      <c r="CU334" s="29"/>
      <c r="CV334" s="29"/>
      <c r="CW334" s="29"/>
      <c r="CX334" s="29"/>
      <c r="CY334" s="29"/>
      <c r="CZ334" s="29"/>
      <c r="DA334" s="29"/>
      <c r="DB334" s="29"/>
      <c r="DC334" s="29"/>
      <c r="DD334" s="29"/>
      <c r="DE334" s="29"/>
      <c r="DF334" s="29"/>
      <c r="DG334" s="29"/>
      <c r="DH334" s="29"/>
      <c r="DI334" s="29"/>
      <c r="DJ334" s="29"/>
      <c r="DK334" s="29"/>
      <c r="DL334" s="29"/>
      <c r="DM334" s="29"/>
      <c r="DN334" s="29"/>
      <c r="DO334" s="29"/>
      <c r="DP334" s="29"/>
      <c r="DQ334" s="29"/>
      <c r="DR334" s="29"/>
      <c r="DS334" s="29"/>
      <c r="DT334" s="29"/>
      <c r="DU334" s="29"/>
      <c r="DV334" s="29"/>
      <c r="DW334" s="29"/>
      <c r="DX334" s="29"/>
      <c r="DY334" s="29"/>
      <c r="DZ334" s="29"/>
      <c r="EA334" s="29"/>
      <c r="EB334" s="29"/>
      <c r="EC334" s="29"/>
      <c r="ED334" s="29"/>
      <c r="EE334" s="29"/>
      <c r="EF334" s="29"/>
      <c r="EG334" s="29"/>
      <c r="EH334" s="29"/>
      <c r="EI334" s="29"/>
      <c r="EJ334" s="29"/>
      <c r="EK334" s="29"/>
      <c r="EL334" s="29"/>
      <c r="EM334" s="29"/>
      <c r="EN334" s="29"/>
      <c r="EO334" s="29"/>
      <c r="EP334" s="29"/>
      <c r="EQ334" s="29"/>
      <c r="ER334" s="29"/>
      <c r="ES334" s="29"/>
      <c r="ET334" s="29"/>
      <c r="EU334" s="29"/>
      <c r="EV334" s="29"/>
      <c r="EW334" s="29"/>
      <c r="EX334" s="29"/>
      <c r="EY334" s="29"/>
      <c r="EZ334" s="29"/>
      <c r="FA334" s="29"/>
    </row>
    <row r="335" spans="1:157" s="27" customFormat="1" ht="16" x14ac:dyDescent="0.2">
      <c r="A335" s="42"/>
      <c r="B335" s="43"/>
      <c r="F335" s="39"/>
      <c r="H335" s="28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  <c r="AA335" s="29"/>
      <c r="AB335" s="29"/>
      <c r="AC335" s="29"/>
      <c r="AD335" s="29"/>
      <c r="AE335" s="29"/>
      <c r="AF335" s="29"/>
      <c r="AG335" s="29"/>
      <c r="AH335" s="29"/>
      <c r="AI335" s="29"/>
      <c r="AJ335" s="29"/>
      <c r="AK335" s="29"/>
      <c r="AL335" s="29"/>
      <c r="AM335" s="29"/>
      <c r="AN335" s="29"/>
      <c r="AO335" s="29"/>
      <c r="AP335" s="29"/>
      <c r="AQ335" s="29"/>
      <c r="AR335" s="29"/>
      <c r="AS335" s="29"/>
      <c r="AT335" s="29"/>
      <c r="AU335" s="29"/>
      <c r="AV335" s="29"/>
      <c r="AW335" s="29"/>
      <c r="AX335" s="29"/>
      <c r="AY335" s="29"/>
      <c r="AZ335" s="29"/>
      <c r="BA335" s="29"/>
      <c r="BB335" s="29"/>
      <c r="BC335" s="29"/>
      <c r="BD335" s="29"/>
      <c r="BE335" s="29"/>
      <c r="BF335" s="29"/>
      <c r="BG335" s="29"/>
      <c r="BH335" s="29"/>
      <c r="BI335" s="29"/>
      <c r="BJ335" s="29"/>
      <c r="BK335" s="29"/>
      <c r="BL335" s="29"/>
      <c r="BM335" s="29"/>
      <c r="BN335" s="29"/>
      <c r="BO335" s="29"/>
      <c r="BP335" s="29"/>
      <c r="BQ335" s="29"/>
      <c r="BR335" s="29"/>
      <c r="BS335" s="29"/>
      <c r="BT335" s="29"/>
      <c r="BU335" s="29"/>
      <c r="BV335" s="29"/>
      <c r="BW335" s="29"/>
      <c r="BX335" s="29"/>
      <c r="BY335" s="29"/>
      <c r="BZ335" s="29"/>
      <c r="CA335" s="29"/>
      <c r="CB335" s="29"/>
      <c r="CC335" s="29"/>
      <c r="CD335" s="29"/>
      <c r="CE335" s="29"/>
      <c r="CF335" s="29"/>
      <c r="CG335" s="29"/>
      <c r="CH335" s="29"/>
      <c r="CI335" s="29"/>
      <c r="CJ335" s="29"/>
      <c r="CK335" s="29"/>
      <c r="CL335" s="29"/>
      <c r="CM335" s="29"/>
      <c r="CN335" s="29"/>
      <c r="CO335" s="29"/>
      <c r="CP335" s="29"/>
      <c r="CQ335" s="29"/>
      <c r="CR335" s="29"/>
      <c r="CS335" s="29"/>
      <c r="CT335" s="29"/>
      <c r="CU335" s="29"/>
      <c r="CV335" s="29"/>
      <c r="CW335" s="29"/>
      <c r="CX335" s="29"/>
      <c r="CY335" s="29"/>
      <c r="CZ335" s="29"/>
      <c r="DA335" s="29"/>
      <c r="DB335" s="29"/>
      <c r="DC335" s="29"/>
      <c r="DD335" s="29"/>
      <c r="DE335" s="29"/>
      <c r="DF335" s="29"/>
      <c r="DG335" s="29"/>
      <c r="DH335" s="29"/>
      <c r="DI335" s="29"/>
      <c r="DJ335" s="29"/>
      <c r="DK335" s="29"/>
      <c r="DL335" s="29"/>
      <c r="DM335" s="29"/>
      <c r="DN335" s="29"/>
      <c r="DO335" s="29"/>
      <c r="DP335" s="29"/>
      <c r="DQ335" s="29"/>
      <c r="DR335" s="29"/>
      <c r="DS335" s="29"/>
      <c r="DT335" s="29"/>
      <c r="DU335" s="29"/>
      <c r="DV335" s="29"/>
      <c r="DW335" s="29"/>
      <c r="DX335" s="29"/>
      <c r="DY335" s="29"/>
      <c r="DZ335" s="29"/>
      <c r="EA335" s="29"/>
      <c r="EB335" s="29"/>
      <c r="EC335" s="29"/>
      <c r="ED335" s="29"/>
      <c r="EE335" s="29"/>
      <c r="EF335" s="29"/>
      <c r="EG335" s="29"/>
      <c r="EH335" s="29"/>
      <c r="EI335" s="29"/>
      <c r="EJ335" s="29"/>
      <c r="EK335" s="29"/>
      <c r="EL335" s="29"/>
      <c r="EM335" s="29"/>
      <c r="EN335" s="29"/>
      <c r="EO335" s="29"/>
      <c r="EP335" s="29"/>
      <c r="EQ335" s="29"/>
      <c r="ER335" s="29"/>
      <c r="ES335" s="29"/>
      <c r="ET335" s="29"/>
      <c r="EU335" s="29"/>
      <c r="EV335" s="29"/>
      <c r="EW335" s="29"/>
      <c r="EX335" s="29"/>
      <c r="EY335" s="29"/>
      <c r="EZ335" s="29"/>
      <c r="FA335" s="29"/>
    </row>
    <row r="336" spans="1:157" s="27" customFormat="1" ht="16" x14ac:dyDescent="0.2">
      <c r="A336" s="42"/>
      <c r="B336" s="43"/>
      <c r="F336" s="39"/>
      <c r="H336" s="28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  <c r="AA336" s="29"/>
      <c r="AB336" s="29"/>
      <c r="AC336" s="29"/>
      <c r="AD336" s="29"/>
      <c r="AE336" s="29"/>
      <c r="AF336" s="29"/>
      <c r="AG336" s="29"/>
      <c r="AH336" s="29"/>
      <c r="AI336" s="29"/>
      <c r="AJ336" s="29"/>
      <c r="AK336" s="29"/>
      <c r="AL336" s="29"/>
      <c r="AM336" s="29"/>
      <c r="AN336" s="29"/>
      <c r="AO336" s="29"/>
      <c r="AP336" s="29"/>
      <c r="AQ336" s="29"/>
      <c r="AR336" s="29"/>
      <c r="AS336" s="29"/>
      <c r="AT336" s="29"/>
      <c r="AU336" s="29"/>
      <c r="AV336" s="29"/>
      <c r="AW336" s="29"/>
      <c r="AX336" s="29"/>
      <c r="AY336" s="29"/>
      <c r="AZ336" s="29"/>
      <c r="BA336" s="29"/>
      <c r="BB336" s="29"/>
      <c r="BC336" s="29"/>
      <c r="BD336" s="29"/>
      <c r="BE336" s="29"/>
      <c r="BF336" s="29"/>
      <c r="BG336" s="29"/>
      <c r="BH336" s="29"/>
      <c r="BI336" s="29"/>
      <c r="BJ336" s="29"/>
      <c r="BK336" s="29"/>
      <c r="BL336" s="29"/>
      <c r="BM336" s="29"/>
      <c r="BN336" s="29"/>
      <c r="BO336" s="29"/>
      <c r="BP336" s="29"/>
      <c r="BQ336" s="29"/>
      <c r="BR336" s="29"/>
      <c r="BS336" s="29"/>
      <c r="BT336" s="29"/>
      <c r="BU336" s="29"/>
      <c r="BV336" s="29"/>
      <c r="BW336" s="29"/>
      <c r="BX336" s="29"/>
      <c r="BY336" s="29"/>
      <c r="BZ336" s="29"/>
      <c r="CA336" s="29"/>
      <c r="CB336" s="29"/>
      <c r="CC336" s="29"/>
      <c r="CD336" s="29"/>
      <c r="CE336" s="29"/>
      <c r="CF336" s="29"/>
      <c r="CG336" s="29"/>
      <c r="CH336" s="29"/>
      <c r="CI336" s="29"/>
      <c r="CJ336" s="29"/>
      <c r="CK336" s="29"/>
      <c r="CL336" s="29"/>
      <c r="CM336" s="29"/>
      <c r="CN336" s="29"/>
      <c r="CO336" s="29"/>
      <c r="CP336" s="29"/>
      <c r="CQ336" s="29"/>
      <c r="CR336" s="29"/>
      <c r="CS336" s="29"/>
      <c r="CT336" s="29"/>
      <c r="CU336" s="29"/>
      <c r="CV336" s="29"/>
      <c r="CW336" s="29"/>
      <c r="CX336" s="29"/>
      <c r="CY336" s="29"/>
      <c r="CZ336" s="29"/>
      <c r="DA336" s="29"/>
      <c r="DB336" s="29"/>
      <c r="DC336" s="29"/>
      <c r="DD336" s="29"/>
      <c r="DE336" s="29"/>
      <c r="DF336" s="29"/>
      <c r="DG336" s="29"/>
      <c r="DH336" s="29"/>
      <c r="DI336" s="29"/>
      <c r="DJ336" s="29"/>
      <c r="DK336" s="29"/>
      <c r="DL336" s="29"/>
      <c r="DM336" s="29"/>
      <c r="DN336" s="29"/>
      <c r="DO336" s="29"/>
      <c r="DP336" s="29"/>
      <c r="DQ336" s="29"/>
      <c r="DR336" s="29"/>
      <c r="DS336" s="29"/>
      <c r="DT336" s="29"/>
      <c r="DU336" s="29"/>
      <c r="DV336" s="29"/>
      <c r="DW336" s="29"/>
      <c r="DX336" s="29"/>
      <c r="DY336" s="29"/>
      <c r="DZ336" s="29"/>
      <c r="EA336" s="29"/>
      <c r="EB336" s="29"/>
      <c r="EC336" s="29"/>
      <c r="ED336" s="29"/>
      <c r="EE336" s="29"/>
      <c r="EF336" s="29"/>
      <c r="EG336" s="29"/>
      <c r="EH336" s="29"/>
      <c r="EI336" s="29"/>
      <c r="EJ336" s="29"/>
      <c r="EK336" s="29"/>
      <c r="EL336" s="29"/>
      <c r="EM336" s="29"/>
      <c r="EN336" s="29"/>
      <c r="EO336" s="29"/>
      <c r="EP336" s="29"/>
      <c r="EQ336" s="29"/>
      <c r="ER336" s="29"/>
      <c r="ES336" s="29"/>
      <c r="ET336" s="29"/>
      <c r="EU336" s="29"/>
      <c r="EV336" s="29"/>
      <c r="EW336" s="29"/>
      <c r="EX336" s="29"/>
      <c r="EY336" s="29"/>
      <c r="EZ336" s="29"/>
      <c r="FA336" s="29"/>
    </row>
    <row r="337" spans="1:157" s="27" customFormat="1" ht="16" x14ac:dyDescent="0.2">
      <c r="A337" s="42"/>
      <c r="B337" s="43"/>
      <c r="F337" s="39"/>
      <c r="H337" s="28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  <c r="AA337" s="29"/>
      <c r="AB337" s="29"/>
      <c r="AC337" s="29"/>
      <c r="AD337" s="29"/>
      <c r="AE337" s="29"/>
      <c r="AF337" s="29"/>
      <c r="AG337" s="29"/>
      <c r="AH337" s="29"/>
      <c r="AI337" s="29"/>
      <c r="AJ337" s="29"/>
      <c r="AK337" s="29"/>
      <c r="AL337" s="29"/>
      <c r="AM337" s="29"/>
      <c r="AN337" s="29"/>
      <c r="AO337" s="29"/>
      <c r="AP337" s="29"/>
      <c r="AQ337" s="29"/>
      <c r="AR337" s="29"/>
      <c r="AS337" s="29"/>
      <c r="AT337" s="29"/>
      <c r="AU337" s="29"/>
      <c r="AV337" s="29"/>
      <c r="AW337" s="29"/>
      <c r="AX337" s="29"/>
      <c r="AY337" s="29"/>
      <c r="AZ337" s="29"/>
      <c r="BA337" s="29"/>
      <c r="BB337" s="29"/>
      <c r="BC337" s="29"/>
      <c r="BD337" s="29"/>
      <c r="BE337" s="29"/>
      <c r="BF337" s="29"/>
      <c r="BG337" s="29"/>
      <c r="BH337" s="29"/>
      <c r="BI337" s="29"/>
      <c r="BJ337" s="29"/>
      <c r="BK337" s="29"/>
      <c r="BL337" s="29"/>
      <c r="BM337" s="29"/>
      <c r="BN337" s="29"/>
      <c r="BO337" s="29"/>
      <c r="BP337" s="29"/>
      <c r="BQ337" s="29"/>
      <c r="BR337" s="29"/>
      <c r="BS337" s="29"/>
      <c r="BT337" s="29"/>
      <c r="BU337" s="29"/>
      <c r="BV337" s="29"/>
      <c r="BW337" s="29"/>
      <c r="BX337" s="29"/>
      <c r="BY337" s="29"/>
      <c r="BZ337" s="29"/>
      <c r="CA337" s="29"/>
      <c r="CB337" s="29"/>
      <c r="CC337" s="29"/>
      <c r="CD337" s="29"/>
      <c r="CE337" s="29"/>
      <c r="CF337" s="29"/>
      <c r="CG337" s="29"/>
      <c r="CH337" s="29"/>
      <c r="CI337" s="29"/>
      <c r="CJ337" s="29"/>
      <c r="CK337" s="29"/>
      <c r="CL337" s="29"/>
      <c r="CM337" s="29"/>
      <c r="CN337" s="29"/>
      <c r="CO337" s="29"/>
      <c r="CP337" s="29"/>
      <c r="CQ337" s="29"/>
      <c r="CR337" s="29"/>
      <c r="CS337" s="29"/>
      <c r="CT337" s="29"/>
      <c r="CU337" s="29"/>
      <c r="CV337" s="29"/>
      <c r="CW337" s="29"/>
      <c r="CX337" s="29"/>
      <c r="CY337" s="29"/>
      <c r="CZ337" s="29"/>
      <c r="DA337" s="29"/>
      <c r="DB337" s="29"/>
      <c r="DC337" s="29"/>
      <c r="DD337" s="29"/>
      <c r="DE337" s="29"/>
      <c r="DF337" s="29"/>
      <c r="DG337" s="29"/>
      <c r="DH337" s="29"/>
      <c r="DI337" s="29"/>
      <c r="DJ337" s="29"/>
      <c r="DK337" s="29"/>
      <c r="DL337" s="29"/>
      <c r="DM337" s="29"/>
      <c r="DN337" s="29"/>
      <c r="DO337" s="29"/>
      <c r="DP337" s="29"/>
      <c r="DQ337" s="29"/>
      <c r="DR337" s="29"/>
      <c r="DS337" s="29"/>
      <c r="DT337" s="29"/>
      <c r="DU337" s="29"/>
      <c r="DV337" s="29"/>
      <c r="DW337" s="29"/>
      <c r="DX337" s="29"/>
      <c r="DY337" s="29"/>
      <c r="DZ337" s="29"/>
      <c r="EA337" s="29"/>
      <c r="EB337" s="29"/>
      <c r="EC337" s="29"/>
      <c r="ED337" s="29"/>
      <c r="EE337" s="29"/>
      <c r="EF337" s="29"/>
      <c r="EG337" s="29"/>
      <c r="EH337" s="29"/>
      <c r="EI337" s="29"/>
      <c r="EJ337" s="29"/>
      <c r="EK337" s="29"/>
      <c r="EL337" s="29"/>
      <c r="EM337" s="29"/>
      <c r="EN337" s="29"/>
      <c r="EO337" s="29"/>
      <c r="EP337" s="29"/>
      <c r="EQ337" s="29"/>
      <c r="ER337" s="29"/>
      <c r="ES337" s="29"/>
      <c r="ET337" s="29"/>
      <c r="EU337" s="29"/>
      <c r="EV337" s="29"/>
      <c r="EW337" s="29"/>
      <c r="EX337" s="29"/>
      <c r="EY337" s="29"/>
      <c r="EZ337" s="29"/>
      <c r="FA337" s="29"/>
    </row>
    <row r="338" spans="1:157" s="27" customFormat="1" ht="16" x14ac:dyDescent="0.2">
      <c r="A338" s="42"/>
      <c r="B338" s="43"/>
      <c r="F338" s="39"/>
      <c r="H338" s="28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  <c r="AA338" s="29"/>
      <c r="AB338" s="29"/>
      <c r="AC338" s="29"/>
      <c r="AD338" s="29"/>
      <c r="AE338" s="29"/>
      <c r="AF338" s="29"/>
      <c r="AG338" s="29"/>
      <c r="AH338" s="29"/>
      <c r="AI338" s="29"/>
      <c r="AJ338" s="29"/>
      <c r="AK338" s="29"/>
      <c r="AL338" s="29"/>
      <c r="AM338" s="29"/>
      <c r="AN338" s="29"/>
      <c r="AO338" s="29"/>
      <c r="AP338" s="29"/>
      <c r="AQ338" s="29"/>
      <c r="AR338" s="29"/>
      <c r="AS338" s="29"/>
      <c r="AT338" s="29"/>
      <c r="AU338" s="29"/>
      <c r="AV338" s="29"/>
      <c r="AW338" s="29"/>
      <c r="AX338" s="29"/>
      <c r="AY338" s="29"/>
      <c r="AZ338" s="29"/>
      <c r="BA338" s="29"/>
      <c r="BB338" s="29"/>
      <c r="BC338" s="29"/>
      <c r="BD338" s="29"/>
      <c r="BE338" s="29"/>
      <c r="BF338" s="29"/>
      <c r="BG338" s="29"/>
      <c r="BH338" s="29"/>
      <c r="BI338" s="29"/>
      <c r="BJ338" s="29"/>
      <c r="BK338" s="29"/>
      <c r="BL338" s="29"/>
      <c r="BM338" s="29"/>
      <c r="BN338" s="29"/>
      <c r="BO338" s="29"/>
      <c r="BP338" s="29"/>
      <c r="BQ338" s="29"/>
      <c r="BR338" s="29"/>
      <c r="BS338" s="29"/>
      <c r="BT338" s="29"/>
      <c r="BU338" s="29"/>
      <c r="BV338" s="29"/>
      <c r="BW338" s="29"/>
      <c r="BX338" s="29"/>
      <c r="BY338" s="29"/>
      <c r="BZ338" s="29"/>
      <c r="CA338" s="29"/>
      <c r="CB338" s="29"/>
      <c r="CC338" s="29"/>
      <c r="CD338" s="29"/>
      <c r="CE338" s="29"/>
      <c r="CF338" s="29"/>
      <c r="CG338" s="29"/>
      <c r="CH338" s="29"/>
      <c r="CI338" s="29"/>
      <c r="CJ338" s="29"/>
      <c r="CK338" s="29"/>
      <c r="CL338" s="29"/>
      <c r="CM338" s="29"/>
      <c r="CN338" s="29"/>
      <c r="CO338" s="29"/>
      <c r="CP338" s="29"/>
      <c r="CQ338" s="29"/>
      <c r="CR338" s="29"/>
      <c r="CS338" s="29"/>
      <c r="CT338" s="29"/>
      <c r="CU338" s="29"/>
      <c r="CV338" s="29"/>
      <c r="CW338" s="29"/>
      <c r="CX338" s="29"/>
      <c r="CY338" s="29"/>
      <c r="CZ338" s="29"/>
      <c r="DA338" s="29"/>
      <c r="DB338" s="29"/>
      <c r="DC338" s="29"/>
      <c r="DD338" s="29"/>
      <c r="DE338" s="29"/>
      <c r="DF338" s="29"/>
      <c r="DG338" s="29"/>
      <c r="DH338" s="29"/>
      <c r="DI338" s="29"/>
      <c r="DJ338" s="29"/>
      <c r="DK338" s="29"/>
      <c r="DL338" s="29"/>
      <c r="DM338" s="29"/>
      <c r="DN338" s="29"/>
      <c r="DO338" s="29"/>
      <c r="DP338" s="29"/>
      <c r="DQ338" s="29"/>
      <c r="DR338" s="29"/>
      <c r="DS338" s="29"/>
      <c r="DT338" s="29"/>
      <c r="DU338" s="29"/>
      <c r="DV338" s="29"/>
      <c r="DW338" s="29"/>
      <c r="DX338" s="29"/>
      <c r="DY338" s="29"/>
      <c r="DZ338" s="29"/>
      <c r="EA338" s="29"/>
      <c r="EB338" s="29"/>
      <c r="EC338" s="29"/>
      <c r="ED338" s="29"/>
      <c r="EE338" s="29"/>
      <c r="EF338" s="29"/>
      <c r="EG338" s="29"/>
      <c r="EH338" s="29"/>
      <c r="EI338" s="29"/>
      <c r="EJ338" s="29"/>
      <c r="EK338" s="29"/>
      <c r="EL338" s="29"/>
      <c r="EM338" s="29"/>
      <c r="EN338" s="29"/>
      <c r="EO338" s="29"/>
      <c r="EP338" s="29"/>
      <c r="EQ338" s="29"/>
      <c r="ER338" s="29"/>
      <c r="ES338" s="29"/>
      <c r="ET338" s="29"/>
      <c r="EU338" s="29"/>
      <c r="EV338" s="29"/>
      <c r="EW338" s="29"/>
      <c r="EX338" s="29"/>
      <c r="EY338" s="29"/>
      <c r="EZ338" s="29"/>
      <c r="FA338" s="29"/>
    </row>
    <row r="339" spans="1:157" s="27" customFormat="1" ht="16" x14ac:dyDescent="0.2">
      <c r="A339" s="42"/>
      <c r="B339" s="43"/>
      <c r="F339" s="39"/>
      <c r="H339" s="28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  <c r="AA339" s="29"/>
      <c r="AB339" s="29"/>
      <c r="AC339" s="29"/>
      <c r="AD339" s="29"/>
      <c r="AE339" s="29"/>
      <c r="AF339" s="29"/>
      <c r="AG339" s="29"/>
      <c r="AH339" s="29"/>
      <c r="AI339" s="29"/>
      <c r="AJ339" s="29"/>
      <c r="AK339" s="29"/>
      <c r="AL339" s="29"/>
      <c r="AM339" s="29"/>
      <c r="AN339" s="29"/>
      <c r="AO339" s="29"/>
      <c r="AP339" s="29"/>
      <c r="AQ339" s="29"/>
      <c r="AR339" s="29"/>
      <c r="AS339" s="29"/>
      <c r="AT339" s="29"/>
      <c r="AU339" s="29"/>
      <c r="AV339" s="29"/>
      <c r="AW339" s="29"/>
      <c r="AX339" s="29"/>
      <c r="AY339" s="29"/>
      <c r="AZ339" s="29"/>
      <c r="BA339" s="29"/>
      <c r="BB339" s="29"/>
      <c r="BC339" s="29"/>
      <c r="BD339" s="29"/>
      <c r="BE339" s="29"/>
      <c r="BF339" s="29"/>
      <c r="BG339" s="29"/>
      <c r="BH339" s="29"/>
      <c r="BI339" s="29"/>
      <c r="BJ339" s="29"/>
      <c r="BK339" s="29"/>
      <c r="BL339" s="29"/>
      <c r="BM339" s="29"/>
      <c r="BN339" s="29"/>
      <c r="BO339" s="29"/>
      <c r="BP339" s="29"/>
      <c r="BQ339" s="29"/>
      <c r="BR339" s="29"/>
      <c r="BS339" s="29"/>
      <c r="BT339" s="29"/>
      <c r="BU339" s="29"/>
      <c r="BV339" s="29"/>
      <c r="BW339" s="29"/>
      <c r="BX339" s="29"/>
      <c r="BY339" s="29"/>
      <c r="BZ339" s="29"/>
      <c r="CA339" s="29"/>
      <c r="CB339" s="29"/>
      <c r="CC339" s="29"/>
      <c r="CD339" s="29"/>
      <c r="CE339" s="29"/>
      <c r="CF339" s="29"/>
      <c r="CG339" s="29"/>
      <c r="CH339" s="29"/>
      <c r="CI339" s="29"/>
      <c r="CJ339" s="29"/>
      <c r="CK339" s="29"/>
      <c r="CL339" s="29"/>
      <c r="CM339" s="29"/>
      <c r="CN339" s="29"/>
      <c r="CO339" s="29"/>
      <c r="CP339" s="29"/>
      <c r="CQ339" s="29"/>
      <c r="CR339" s="29"/>
      <c r="CS339" s="29"/>
      <c r="CT339" s="29"/>
      <c r="CU339" s="29"/>
      <c r="CV339" s="29"/>
      <c r="CW339" s="29"/>
      <c r="CX339" s="29"/>
      <c r="CY339" s="29"/>
      <c r="CZ339" s="29"/>
      <c r="DA339" s="29"/>
      <c r="DB339" s="29"/>
      <c r="DC339" s="29"/>
      <c r="DD339" s="29"/>
      <c r="DE339" s="29"/>
      <c r="DF339" s="29"/>
      <c r="DG339" s="29"/>
      <c r="DH339" s="29"/>
      <c r="DI339" s="29"/>
      <c r="DJ339" s="29"/>
      <c r="DK339" s="29"/>
      <c r="DL339" s="29"/>
      <c r="DM339" s="29"/>
      <c r="DN339" s="29"/>
      <c r="DO339" s="29"/>
      <c r="DP339" s="29"/>
      <c r="DQ339" s="29"/>
      <c r="DR339" s="29"/>
      <c r="DS339" s="29"/>
      <c r="DT339" s="29"/>
      <c r="DU339" s="29"/>
      <c r="DV339" s="29"/>
      <c r="DW339" s="29"/>
      <c r="DX339" s="29"/>
      <c r="DY339" s="29"/>
      <c r="DZ339" s="29"/>
      <c r="EA339" s="29"/>
      <c r="EB339" s="29"/>
      <c r="EC339" s="29"/>
      <c r="ED339" s="29"/>
      <c r="EE339" s="29"/>
      <c r="EF339" s="29"/>
      <c r="EG339" s="29"/>
      <c r="EH339" s="29"/>
      <c r="EI339" s="29"/>
      <c r="EJ339" s="29"/>
      <c r="EK339" s="29"/>
      <c r="EL339" s="29"/>
      <c r="EM339" s="29"/>
      <c r="EN339" s="29"/>
      <c r="EO339" s="29"/>
      <c r="EP339" s="29"/>
      <c r="EQ339" s="29"/>
      <c r="ER339" s="29"/>
      <c r="ES339" s="29"/>
      <c r="ET339" s="29"/>
      <c r="EU339" s="29"/>
      <c r="EV339" s="29"/>
      <c r="EW339" s="29"/>
      <c r="EX339" s="29"/>
      <c r="EY339" s="29"/>
      <c r="EZ339" s="29"/>
      <c r="FA339" s="29"/>
    </row>
    <row r="340" spans="1:157" s="27" customFormat="1" ht="16" x14ac:dyDescent="0.2">
      <c r="A340" s="42"/>
      <c r="B340" s="43"/>
      <c r="F340" s="39"/>
      <c r="H340" s="28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  <c r="AA340" s="29"/>
      <c r="AB340" s="29"/>
      <c r="AC340" s="29"/>
      <c r="AD340" s="29"/>
      <c r="AE340" s="29"/>
      <c r="AF340" s="29"/>
      <c r="AG340" s="29"/>
      <c r="AH340" s="29"/>
      <c r="AI340" s="29"/>
      <c r="AJ340" s="29"/>
      <c r="AK340" s="29"/>
      <c r="AL340" s="29"/>
      <c r="AM340" s="29"/>
      <c r="AN340" s="29"/>
      <c r="AO340" s="29"/>
      <c r="AP340" s="29"/>
      <c r="AQ340" s="29"/>
      <c r="AR340" s="29"/>
      <c r="AS340" s="29"/>
      <c r="AT340" s="29"/>
      <c r="AU340" s="29"/>
      <c r="AV340" s="29"/>
      <c r="AW340" s="29"/>
      <c r="AX340" s="29"/>
      <c r="AY340" s="29"/>
      <c r="AZ340" s="29"/>
      <c r="BA340" s="29"/>
      <c r="BB340" s="29"/>
      <c r="BC340" s="29"/>
      <c r="BD340" s="29"/>
      <c r="BE340" s="29"/>
      <c r="BF340" s="29"/>
      <c r="BG340" s="29"/>
      <c r="BH340" s="29"/>
      <c r="BI340" s="29"/>
      <c r="BJ340" s="29"/>
      <c r="BK340" s="29"/>
      <c r="BL340" s="29"/>
      <c r="BM340" s="29"/>
      <c r="BN340" s="29"/>
      <c r="BO340" s="29"/>
      <c r="BP340" s="29"/>
      <c r="BQ340" s="29"/>
      <c r="BR340" s="29"/>
      <c r="BS340" s="29"/>
      <c r="BT340" s="29"/>
      <c r="BU340" s="29"/>
      <c r="BV340" s="29"/>
      <c r="BW340" s="29"/>
      <c r="BX340" s="29"/>
      <c r="BY340" s="29"/>
      <c r="BZ340" s="29"/>
      <c r="CA340" s="29"/>
      <c r="CB340" s="29"/>
      <c r="CC340" s="29"/>
      <c r="CD340" s="29"/>
      <c r="CE340" s="29"/>
      <c r="CF340" s="29"/>
      <c r="CG340" s="29"/>
      <c r="CH340" s="29"/>
      <c r="CI340" s="29"/>
      <c r="CJ340" s="29"/>
      <c r="CK340" s="29"/>
      <c r="CL340" s="29"/>
      <c r="CM340" s="29"/>
      <c r="CN340" s="29"/>
      <c r="CO340" s="29"/>
      <c r="CP340" s="29"/>
      <c r="CQ340" s="29"/>
      <c r="CR340" s="29"/>
      <c r="CS340" s="29"/>
      <c r="CT340" s="29"/>
      <c r="CU340" s="29"/>
      <c r="CV340" s="29"/>
      <c r="CW340" s="29"/>
      <c r="CX340" s="29"/>
      <c r="CY340" s="29"/>
      <c r="CZ340" s="29"/>
      <c r="DA340" s="29"/>
      <c r="DB340" s="29"/>
      <c r="DC340" s="29"/>
      <c r="DD340" s="29"/>
      <c r="DE340" s="29"/>
      <c r="DF340" s="29"/>
      <c r="DG340" s="29"/>
      <c r="DH340" s="29"/>
      <c r="DI340" s="29"/>
      <c r="DJ340" s="29"/>
      <c r="DK340" s="29"/>
      <c r="DL340" s="29"/>
      <c r="DM340" s="29"/>
      <c r="DN340" s="29"/>
      <c r="DO340" s="29"/>
      <c r="DP340" s="29"/>
      <c r="DQ340" s="29"/>
      <c r="DR340" s="29"/>
      <c r="DS340" s="29"/>
      <c r="DT340" s="29"/>
      <c r="DU340" s="29"/>
      <c r="DV340" s="29"/>
      <c r="DW340" s="29"/>
      <c r="DX340" s="29"/>
      <c r="DY340" s="29"/>
      <c r="DZ340" s="29"/>
      <c r="EA340" s="29"/>
      <c r="EB340" s="29"/>
      <c r="EC340" s="29"/>
      <c r="ED340" s="29"/>
      <c r="EE340" s="29"/>
      <c r="EF340" s="29"/>
      <c r="EG340" s="29"/>
      <c r="EH340" s="29"/>
      <c r="EI340" s="29"/>
      <c r="EJ340" s="29"/>
      <c r="EK340" s="29"/>
      <c r="EL340" s="29"/>
      <c r="EM340" s="29"/>
      <c r="EN340" s="29"/>
      <c r="EO340" s="29"/>
      <c r="EP340" s="29"/>
      <c r="EQ340" s="29"/>
      <c r="ER340" s="29"/>
      <c r="ES340" s="29"/>
      <c r="ET340" s="29"/>
      <c r="EU340" s="29"/>
      <c r="EV340" s="29"/>
      <c r="EW340" s="29"/>
      <c r="EX340" s="29"/>
      <c r="EY340" s="29"/>
      <c r="EZ340" s="29"/>
      <c r="FA340" s="29"/>
    </row>
    <row r="341" spans="1:157" s="27" customFormat="1" ht="16" x14ac:dyDescent="0.2">
      <c r="A341" s="42"/>
      <c r="B341" s="43"/>
      <c r="F341" s="39"/>
      <c r="H341" s="28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  <c r="AA341" s="29"/>
      <c r="AB341" s="29"/>
      <c r="AC341" s="29"/>
      <c r="AD341" s="29"/>
      <c r="AE341" s="29"/>
      <c r="AF341" s="29"/>
      <c r="AG341" s="29"/>
      <c r="AH341" s="29"/>
      <c r="AI341" s="29"/>
      <c r="AJ341" s="29"/>
      <c r="AK341" s="29"/>
      <c r="AL341" s="29"/>
      <c r="AM341" s="29"/>
      <c r="AN341" s="29"/>
      <c r="AO341" s="29"/>
      <c r="AP341" s="29"/>
      <c r="AQ341" s="29"/>
      <c r="AR341" s="29"/>
      <c r="AS341" s="29"/>
      <c r="AT341" s="29"/>
      <c r="AU341" s="29"/>
      <c r="AV341" s="29"/>
      <c r="AW341" s="29"/>
      <c r="AX341" s="29"/>
      <c r="AY341" s="29"/>
      <c r="AZ341" s="29"/>
      <c r="BA341" s="29"/>
      <c r="BB341" s="29"/>
      <c r="BC341" s="29"/>
      <c r="BD341" s="29"/>
      <c r="BE341" s="29"/>
      <c r="BF341" s="29"/>
      <c r="BG341" s="29"/>
      <c r="BH341" s="29"/>
      <c r="BI341" s="29"/>
      <c r="BJ341" s="29"/>
      <c r="BK341" s="29"/>
      <c r="BL341" s="29"/>
      <c r="BM341" s="29"/>
      <c r="BN341" s="29"/>
      <c r="BO341" s="29"/>
      <c r="BP341" s="29"/>
      <c r="BQ341" s="29"/>
      <c r="BR341" s="29"/>
      <c r="BS341" s="29"/>
      <c r="BT341" s="29"/>
      <c r="BU341" s="29"/>
      <c r="BV341" s="29"/>
      <c r="BW341" s="29"/>
      <c r="BX341" s="29"/>
      <c r="BY341" s="29"/>
      <c r="BZ341" s="29"/>
      <c r="CA341" s="29"/>
      <c r="CB341" s="29"/>
      <c r="CC341" s="29"/>
      <c r="CD341" s="29"/>
      <c r="CE341" s="29"/>
      <c r="CF341" s="29"/>
      <c r="CG341" s="29"/>
      <c r="CH341" s="29"/>
      <c r="CI341" s="29"/>
      <c r="CJ341" s="29"/>
      <c r="CK341" s="29"/>
      <c r="CL341" s="29"/>
      <c r="CM341" s="29"/>
      <c r="CN341" s="29"/>
      <c r="CO341" s="29"/>
      <c r="CP341" s="29"/>
      <c r="CQ341" s="29"/>
      <c r="CR341" s="29"/>
      <c r="CS341" s="29"/>
      <c r="CT341" s="29"/>
      <c r="CU341" s="29"/>
      <c r="CV341" s="29"/>
      <c r="CW341" s="29"/>
      <c r="CX341" s="29"/>
      <c r="CY341" s="29"/>
      <c r="CZ341" s="29"/>
      <c r="DA341" s="29"/>
      <c r="DB341" s="29"/>
      <c r="DC341" s="29"/>
      <c r="DD341" s="29"/>
      <c r="DE341" s="29"/>
      <c r="DF341" s="29"/>
      <c r="DG341" s="29"/>
      <c r="DH341" s="29"/>
      <c r="DI341" s="29"/>
      <c r="DJ341" s="29"/>
      <c r="DK341" s="29"/>
      <c r="DL341" s="29"/>
      <c r="DM341" s="29"/>
      <c r="DN341" s="29"/>
      <c r="DO341" s="29"/>
      <c r="DP341" s="29"/>
      <c r="DQ341" s="29"/>
      <c r="DR341" s="29"/>
      <c r="DS341" s="29"/>
      <c r="DT341" s="29"/>
      <c r="DU341" s="29"/>
      <c r="DV341" s="29"/>
      <c r="DW341" s="29"/>
      <c r="DX341" s="29"/>
      <c r="DY341" s="29"/>
      <c r="DZ341" s="29"/>
      <c r="EA341" s="29"/>
      <c r="EB341" s="29"/>
      <c r="EC341" s="29"/>
      <c r="ED341" s="29"/>
      <c r="EE341" s="29"/>
      <c r="EF341" s="29"/>
      <c r="EG341" s="29"/>
      <c r="EH341" s="29"/>
      <c r="EI341" s="29"/>
      <c r="EJ341" s="29"/>
      <c r="EK341" s="29"/>
      <c r="EL341" s="29"/>
      <c r="EM341" s="29"/>
      <c r="EN341" s="29"/>
      <c r="EO341" s="29"/>
      <c r="EP341" s="29"/>
      <c r="EQ341" s="29"/>
      <c r="ER341" s="29"/>
      <c r="ES341" s="29"/>
      <c r="ET341" s="29"/>
      <c r="EU341" s="29"/>
      <c r="EV341" s="29"/>
      <c r="EW341" s="29"/>
      <c r="EX341" s="29"/>
      <c r="EY341" s="29"/>
      <c r="EZ341" s="29"/>
      <c r="FA341" s="29"/>
    </row>
    <row r="342" spans="1:157" s="27" customFormat="1" ht="16" x14ac:dyDescent="0.2">
      <c r="A342" s="42"/>
      <c r="B342" s="43"/>
      <c r="F342" s="39"/>
      <c r="H342" s="28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  <c r="AA342" s="29"/>
      <c r="AB342" s="29"/>
      <c r="AC342" s="29"/>
      <c r="AD342" s="29"/>
      <c r="AE342" s="29"/>
      <c r="AF342" s="29"/>
      <c r="AG342" s="29"/>
      <c r="AH342" s="29"/>
      <c r="AI342" s="29"/>
      <c r="AJ342" s="29"/>
      <c r="AK342" s="29"/>
      <c r="AL342" s="29"/>
      <c r="AM342" s="29"/>
      <c r="AN342" s="29"/>
      <c r="AO342" s="29"/>
      <c r="AP342" s="29"/>
      <c r="AQ342" s="29"/>
      <c r="AR342" s="29"/>
      <c r="AS342" s="29"/>
      <c r="AT342" s="29"/>
      <c r="AU342" s="29"/>
      <c r="AV342" s="29"/>
      <c r="AW342" s="29"/>
      <c r="AX342" s="29"/>
      <c r="AY342" s="29"/>
      <c r="AZ342" s="29"/>
      <c r="BA342" s="29"/>
      <c r="BB342" s="29"/>
      <c r="BC342" s="29"/>
      <c r="BD342" s="29"/>
      <c r="BE342" s="29"/>
      <c r="BF342" s="29"/>
      <c r="BG342" s="29"/>
      <c r="BH342" s="29"/>
      <c r="BI342" s="29"/>
      <c r="BJ342" s="29"/>
      <c r="BK342" s="29"/>
      <c r="BL342" s="29"/>
      <c r="BM342" s="29"/>
      <c r="BN342" s="29"/>
      <c r="BO342" s="29"/>
      <c r="BP342" s="29"/>
      <c r="BQ342" s="29"/>
      <c r="BR342" s="29"/>
      <c r="BS342" s="29"/>
      <c r="BT342" s="29"/>
      <c r="BU342" s="29"/>
      <c r="BV342" s="29"/>
      <c r="BW342" s="29"/>
      <c r="BX342" s="29"/>
      <c r="BY342" s="29"/>
      <c r="BZ342" s="29"/>
      <c r="CA342" s="29"/>
      <c r="CB342" s="29"/>
      <c r="CC342" s="29"/>
      <c r="CD342" s="29"/>
      <c r="CE342" s="29"/>
      <c r="CF342" s="29"/>
      <c r="CG342" s="29"/>
      <c r="CH342" s="29"/>
      <c r="CI342" s="29"/>
      <c r="CJ342" s="29"/>
      <c r="CK342" s="29"/>
      <c r="CL342" s="29"/>
      <c r="CM342" s="29"/>
      <c r="CN342" s="29"/>
      <c r="CO342" s="29"/>
      <c r="CP342" s="29"/>
      <c r="CQ342" s="29"/>
      <c r="CR342" s="29"/>
      <c r="CS342" s="29"/>
      <c r="CT342" s="29"/>
      <c r="CU342" s="29"/>
      <c r="CV342" s="29"/>
      <c r="CW342" s="29"/>
      <c r="CX342" s="29"/>
      <c r="CY342" s="29"/>
      <c r="CZ342" s="29"/>
      <c r="DA342" s="29"/>
      <c r="DB342" s="29"/>
      <c r="DC342" s="29"/>
      <c r="DD342" s="29"/>
      <c r="DE342" s="29"/>
      <c r="DF342" s="29"/>
      <c r="DG342" s="29"/>
      <c r="DH342" s="29"/>
      <c r="DI342" s="29"/>
      <c r="DJ342" s="29"/>
      <c r="DK342" s="29"/>
      <c r="DL342" s="29"/>
      <c r="DM342" s="29"/>
      <c r="DN342" s="29"/>
      <c r="DO342" s="29"/>
      <c r="DP342" s="29"/>
      <c r="DQ342" s="29"/>
      <c r="DR342" s="29"/>
      <c r="DS342" s="29"/>
      <c r="DT342" s="29"/>
      <c r="DU342" s="29"/>
      <c r="DV342" s="29"/>
      <c r="DW342" s="29"/>
      <c r="DX342" s="29"/>
      <c r="DY342" s="29"/>
      <c r="DZ342" s="29"/>
      <c r="EA342" s="29"/>
      <c r="EB342" s="29"/>
      <c r="EC342" s="29"/>
      <c r="ED342" s="29"/>
      <c r="EE342" s="29"/>
      <c r="EF342" s="29"/>
      <c r="EG342" s="29"/>
      <c r="EH342" s="29"/>
      <c r="EI342" s="29"/>
      <c r="EJ342" s="29"/>
      <c r="EK342" s="29"/>
      <c r="EL342" s="29"/>
      <c r="EM342" s="29"/>
      <c r="EN342" s="29"/>
      <c r="EO342" s="29"/>
      <c r="EP342" s="29"/>
      <c r="EQ342" s="29"/>
      <c r="ER342" s="29"/>
      <c r="ES342" s="29"/>
      <c r="ET342" s="29"/>
      <c r="EU342" s="29"/>
      <c r="EV342" s="29"/>
      <c r="EW342" s="29"/>
      <c r="EX342" s="29"/>
      <c r="EY342" s="29"/>
      <c r="EZ342" s="29"/>
      <c r="FA342" s="29"/>
    </row>
    <row r="343" spans="1:157" s="27" customFormat="1" ht="16" x14ac:dyDescent="0.2">
      <c r="A343" s="42"/>
      <c r="B343" s="43"/>
      <c r="F343" s="39"/>
      <c r="H343" s="28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  <c r="AA343" s="29"/>
      <c r="AB343" s="29"/>
      <c r="AC343" s="29"/>
      <c r="AD343" s="29"/>
      <c r="AE343" s="29"/>
      <c r="AF343" s="29"/>
      <c r="AG343" s="29"/>
      <c r="AH343" s="29"/>
      <c r="AI343" s="29"/>
      <c r="AJ343" s="29"/>
      <c r="AK343" s="29"/>
      <c r="AL343" s="29"/>
      <c r="AM343" s="29"/>
      <c r="AN343" s="29"/>
      <c r="AO343" s="29"/>
      <c r="AP343" s="29"/>
      <c r="AQ343" s="29"/>
      <c r="AR343" s="29"/>
      <c r="AS343" s="29"/>
      <c r="AT343" s="29"/>
      <c r="AU343" s="29"/>
      <c r="AV343" s="29"/>
      <c r="AW343" s="29"/>
      <c r="AX343" s="29"/>
      <c r="AY343" s="29"/>
      <c r="AZ343" s="29"/>
      <c r="BA343" s="29"/>
      <c r="BB343" s="29"/>
      <c r="BC343" s="29"/>
      <c r="BD343" s="29"/>
      <c r="BE343" s="29"/>
      <c r="BF343" s="29"/>
      <c r="BG343" s="29"/>
      <c r="BH343" s="29"/>
      <c r="BI343" s="29"/>
      <c r="BJ343" s="29"/>
      <c r="BK343" s="29"/>
      <c r="BL343" s="29"/>
      <c r="BM343" s="29"/>
      <c r="BN343" s="29"/>
      <c r="BO343" s="29"/>
      <c r="BP343" s="29"/>
      <c r="BQ343" s="29"/>
      <c r="BR343" s="29"/>
      <c r="BS343" s="29"/>
      <c r="BT343" s="29"/>
      <c r="BU343" s="29"/>
      <c r="BV343" s="29"/>
      <c r="BW343" s="29"/>
      <c r="BX343" s="29"/>
      <c r="BY343" s="29"/>
      <c r="BZ343" s="29"/>
      <c r="CA343" s="29"/>
      <c r="CB343" s="29"/>
      <c r="CC343" s="29"/>
      <c r="CD343" s="29"/>
      <c r="CE343" s="29"/>
      <c r="CF343" s="29"/>
      <c r="CG343" s="29"/>
      <c r="CH343" s="29"/>
      <c r="CI343" s="29"/>
      <c r="CJ343" s="29"/>
      <c r="CK343" s="29"/>
      <c r="CL343" s="29"/>
      <c r="CM343" s="29"/>
      <c r="CN343" s="29"/>
      <c r="CO343" s="29"/>
      <c r="CP343" s="29"/>
      <c r="CQ343" s="29"/>
      <c r="CR343" s="29"/>
      <c r="CS343" s="29"/>
      <c r="CT343" s="29"/>
      <c r="CU343" s="29"/>
      <c r="CV343" s="29"/>
      <c r="CW343" s="29"/>
      <c r="CX343" s="29"/>
      <c r="CY343" s="29"/>
      <c r="CZ343" s="29"/>
      <c r="DA343" s="29"/>
      <c r="DB343" s="29"/>
      <c r="DC343" s="29"/>
      <c r="DD343" s="29"/>
      <c r="DE343" s="29"/>
      <c r="DF343" s="29"/>
      <c r="DG343" s="29"/>
      <c r="DH343" s="29"/>
      <c r="DI343" s="29"/>
      <c r="DJ343" s="29"/>
      <c r="DK343" s="29"/>
      <c r="DL343" s="29"/>
      <c r="DM343" s="29"/>
      <c r="DN343" s="29"/>
      <c r="DO343" s="29"/>
      <c r="DP343" s="29"/>
      <c r="DQ343" s="29"/>
      <c r="DR343" s="29"/>
      <c r="DS343" s="29"/>
      <c r="DT343" s="29"/>
      <c r="DU343" s="29"/>
      <c r="DV343" s="29"/>
      <c r="DW343" s="29"/>
      <c r="DX343" s="29"/>
      <c r="DY343" s="29"/>
      <c r="DZ343" s="29"/>
      <c r="EA343" s="29"/>
      <c r="EB343" s="29"/>
      <c r="EC343" s="29"/>
      <c r="ED343" s="29"/>
      <c r="EE343" s="29"/>
      <c r="EF343" s="29"/>
      <c r="EG343" s="29"/>
      <c r="EH343" s="29"/>
      <c r="EI343" s="29"/>
      <c r="EJ343" s="29"/>
      <c r="EK343" s="29"/>
      <c r="EL343" s="29"/>
      <c r="EM343" s="29"/>
      <c r="EN343" s="29"/>
      <c r="EO343" s="29"/>
      <c r="EP343" s="29"/>
      <c r="EQ343" s="29"/>
      <c r="ER343" s="29"/>
      <c r="ES343" s="29"/>
      <c r="ET343" s="29"/>
      <c r="EU343" s="29"/>
      <c r="EV343" s="29"/>
      <c r="EW343" s="29"/>
      <c r="EX343" s="29"/>
      <c r="EY343" s="29"/>
      <c r="EZ343" s="29"/>
      <c r="FA343" s="29"/>
    </row>
    <row r="344" spans="1:157" s="27" customFormat="1" ht="16" x14ac:dyDescent="0.2">
      <c r="A344" s="42"/>
      <c r="B344" s="43"/>
      <c r="F344" s="39"/>
      <c r="H344" s="28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  <c r="AA344" s="29"/>
      <c r="AB344" s="29"/>
      <c r="AC344" s="29"/>
      <c r="AD344" s="29"/>
      <c r="AE344" s="29"/>
      <c r="AF344" s="29"/>
      <c r="AG344" s="29"/>
      <c r="AH344" s="29"/>
      <c r="AI344" s="29"/>
      <c r="AJ344" s="29"/>
      <c r="AK344" s="29"/>
      <c r="AL344" s="29"/>
      <c r="AM344" s="29"/>
      <c r="AN344" s="29"/>
      <c r="AO344" s="29"/>
      <c r="AP344" s="29"/>
      <c r="AQ344" s="29"/>
      <c r="AR344" s="29"/>
      <c r="AS344" s="29"/>
      <c r="AT344" s="29"/>
      <c r="AU344" s="29"/>
      <c r="AV344" s="29"/>
      <c r="AW344" s="29"/>
      <c r="AX344" s="29"/>
      <c r="AY344" s="29"/>
      <c r="AZ344" s="29"/>
      <c r="BA344" s="29"/>
      <c r="BB344" s="29"/>
      <c r="BC344" s="29"/>
      <c r="BD344" s="29"/>
      <c r="BE344" s="29"/>
      <c r="BF344" s="29"/>
      <c r="BG344" s="29"/>
      <c r="BH344" s="29"/>
      <c r="BI344" s="29"/>
      <c r="BJ344" s="29"/>
      <c r="BK344" s="29"/>
      <c r="BL344" s="29"/>
      <c r="BM344" s="29"/>
      <c r="BN344" s="29"/>
      <c r="BO344" s="29"/>
      <c r="BP344" s="29"/>
      <c r="BQ344" s="29"/>
      <c r="BR344" s="29"/>
      <c r="BS344" s="29"/>
      <c r="BT344" s="29"/>
      <c r="BU344" s="29"/>
      <c r="BV344" s="29"/>
      <c r="BW344" s="29"/>
      <c r="BX344" s="29"/>
      <c r="BY344" s="29"/>
      <c r="BZ344" s="29"/>
      <c r="CA344" s="29"/>
      <c r="CB344" s="29"/>
      <c r="CC344" s="29"/>
      <c r="CD344" s="29"/>
      <c r="CE344" s="29"/>
      <c r="CF344" s="29"/>
      <c r="CG344" s="29"/>
      <c r="CH344" s="29"/>
      <c r="CI344" s="29"/>
      <c r="CJ344" s="29"/>
      <c r="CK344" s="29"/>
      <c r="CL344" s="29"/>
      <c r="CM344" s="29"/>
      <c r="CN344" s="29"/>
      <c r="CO344" s="29"/>
      <c r="CP344" s="29"/>
      <c r="CQ344" s="29"/>
      <c r="CR344" s="29"/>
      <c r="CS344" s="29"/>
      <c r="CT344" s="29"/>
      <c r="CU344" s="29"/>
      <c r="CV344" s="29"/>
      <c r="CW344" s="29"/>
      <c r="CX344" s="29"/>
      <c r="CY344" s="29"/>
      <c r="CZ344" s="29"/>
      <c r="DA344" s="29"/>
      <c r="DB344" s="29"/>
      <c r="DC344" s="29"/>
      <c r="DD344" s="29"/>
      <c r="DE344" s="29"/>
      <c r="DF344" s="29"/>
      <c r="DG344" s="29"/>
      <c r="DH344" s="29"/>
      <c r="DI344" s="29"/>
      <c r="DJ344" s="29"/>
      <c r="DK344" s="29"/>
      <c r="DL344" s="29"/>
      <c r="DM344" s="29"/>
      <c r="DN344" s="29"/>
      <c r="DO344" s="29"/>
      <c r="DP344" s="29"/>
      <c r="DQ344" s="29"/>
      <c r="DR344" s="29"/>
      <c r="DS344" s="29"/>
      <c r="DT344" s="29"/>
      <c r="DU344" s="29"/>
      <c r="DV344" s="29"/>
      <c r="DW344" s="29"/>
      <c r="DX344" s="29"/>
      <c r="DY344" s="29"/>
      <c r="DZ344" s="29"/>
      <c r="EA344" s="29"/>
      <c r="EB344" s="29"/>
      <c r="EC344" s="29"/>
      <c r="ED344" s="29"/>
      <c r="EE344" s="29"/>
      <c r="EF344" s="29"/>
      <c r="EG344" s="29"/>
      <c r="EH344" s="29"/>
      <c r="EI344" s="29"/>
      <c r="EJ344" s="29"/>
      <c r="EK344" s="29"/>
      <c r="EL344" s="29"/>
      <c r="EM344" s="29"/>
      <c r="EN344" s="29"/>
      <c r="EO344" s="29"/>
      <c r="EP344" s="29"/>
      <c r="EQ344" s="29"/>
      <c r="ER344" s="29"/>
      <c r="ES344" s="29"/>
      <c r="ET344" s="29"/>
      <c r="EU344" s="29"/>
      <c r="EV344" s="29"/>
      <c r="EW344" s="29"/>
      <c r="EX344" s="29"/>
      <c r="EY344" s="29"/>
      <c r="EZ344" s="29"/>
      <c r="FA344" s="29"/>
    </row>
    <row r="345" spans="1:157" s="27" customFormat="1" ht="16" x14ac:dyDescent="0.2">
      <c r="A345" s="42"/>
      <c r="B345" s="43"/>
      <c r="F345" s="39"/>
      <c r="H345" s="28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  <c r="AA345" s="29"/>
      <c r="AB345" s="29"/>
      <c r="AC345" s="29"/>
      <c r="AD345" s="29"/>
      <c r="AE345" s="29"/>
      <c r="AF345" s="29"/>
      <c r="AG345" s="29"/>
      <c r="AH345" s="29"/>
      <c r="AI345" s="29"/>
      <c r="AJ345" s="29"/>
      <c r="AK345" s="29"/>
      <c r="AL345" s="29"/>
      <c r="AM345" s="29"/>
      <c r="AN345" s="29"/>
      <c r="AO345" s="29"/>
      <c r="AP345" s="29"/>
      <c r="AQ345" s="29"/>
      <c r="AR345" s="29"/>
      <c r="AS345" s="29"/>
      <c r="AT345" s="29"/>
      <c r="AU345" s="29"/>
      <c r="AV345" s="29"/>
      <c r="AW345" s="29"/>
      <c r="AX345" s="29"/>
      <c r="AY345" s="29"/>
      <c r="AZ345" s="29"/>
      <c r="BA345" s="29"/>
      <c r="BB345" s="29"/>
      <c r="BC345" s="29"/>
      <c r="BD345" s="29"/>
      <c r="BE345" s="29"/>
      <c r="BF345" s="29"/>
      <c r="BG345" s="29"/>
      <c r="BH345" s="29"/>
      <c r="BI345" s="29"/>
      <c r="BJ345" s="29"/>
      <c r="BK345" s="29"/>
      <c r="BL345" s="29"/>
      <c r="BM345" s="29"/>
      <c r="BN345" s="29"/>
      <c r="BO345" s="29"/>
      <c r="BP345" s="29"/>
      <c r="BQ345" s="29"/>
      <c r="BR345" s="29"/>
      <c r="BS345" s="29"/>
      <c r="BT345" s="29"/>
      <c r="BU345" s="29"/>
      <c r="BV345" s="29"/>
      <c r="BW345" s="29"/>
      <c r="BX345" s="29"/>
      <c r="BY345" s="29"/>
      <c r="BZ345" s="29"/>
      <c r="CA345" s="29"/>
      <c r="CB345" s="29"/>
      <c r="CC345" s="29"/>
      <c r="CD345" s="29"/>
      <c r="CE345" s="29"/>
      <c r="CF345" s="29"/>
      <c r="CG345" s="29"/>
      <c r="CH345" s="29"/>
      <c r="CI345" s="29"/>
      <c r="CJ345" s="29"/>
      <c r="CK345" s="29"/>
      <c r="CL345" s="29"/>
      <c r="CM345" s="29"/>
      <c r="CN345" s="29"/>
      <c r="CO345" s="29"/>
      <c r="CP345" s="29"/>
      <c r="CQ345" s="29"/>
      <c r="CR345" s="29"/>
      <c r="CS345" s="29"/>
      <c r="CT345" s="29"/>
      <c r="CU345" s="29"/>
      <c r="CV345" s="29"/>
      <c r="CW345" s="29"/>
      <c r="CX345" s="29"/>
      <c r="CY345" s="29"/>
      <c r="CZ345" s="29"/>
      <c r="DA345" s="29"/>
      <c r="DB345" s="29"/>
      <c r="DC345" s="29"/>
      <c r="DD345" s="29"/>
      <c r="DE345" s="29"/>
      <c r="DF345" s="29"/>
      <c r="DG345" s="29"/>
      <c r="DH345" s="29"/>
      <c r="DI345" s="29"/>
      <c r="DJ345" s="29"/>
      <c r="DK345" s="29"/>
      <c r="DL345" s="29"/>
      <c r="DM345" s="29"/>
      <c r="DN345" s="29"/>
      <c r="DO345" s="29"/>
      <c r="DP345" s="29"/>
      <c r="DQ345" s="29"/>
      <c r="DR345" s="29"/>
      <c r="DS345" s="29"/>
      <c r="DT345" s="29"/>
      <c r="DU345" s="29"/>
      <c r="DV345" s="29"/>
      <c r="DW345" s="29"/>
      <c r="DX345" s="29"/>
      <c r="DY345" s="29"/>
      <c r="DZ345" s="29"/>
      <c r="EA345" s="29"/>
      <c r="EB345" s="29"/>
      <c r="EC345" s="29"/>
      <c r="ED345" s="29"/>
      <c r="EE345" s="29"/>
      <c r="EF345" s="29"/>
      <c r="EG345" s="29"/>
      <c r="EH345" s="29"/>
      <c r="EI345" s="29"/>
      <c r="EJ345" s="29"/>
      <c r="EK345" s="29"/>
      <c r="EL345" s="29"/>
      <c r="EM345" s="29"/>
      <c r="EN345" s="29"/>
      <c r="EO345" s="29"/>
      <c r="EP345" s="29"/>
      <c r="EQ345" s="29"/>
      <c r="ER345" s="29"/>
      <c r="ES345" s="29"/>
      <c r="ET345" s="29"/>
      <c r="EU345" s="29"/>
      <c r="EV345" s="29"/>
      <c r="EW345" s="29"/>
      <c r="EX345" s="29"/>
      <c r="EY345" s="29"/>
      <c r="EZ345" s="29"/>
      <c r="FA345" s="29"/>
    </row>
    <row r="346" spans="1:157" s="27" customFormat="1" ht="16" x14ac:dyDescent="0.2">
      <c r="A346" s="42"/>
      <c r="B346" s="43"/>
      <c r="F346" s="39"/>
      <c r="H346" s="28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  <c r="AA346" s="29"/>
      <c r="AB346" s="29"/>
      <c r="AC346" s="29"/>
      <c r="AD346" s="29"/>
      <c r="AE346" s="29"/>
      <c r="AF346" s="29"/>
      <c r="AG346" s="29"/>
      <c r="AH346" s="29"/>
      <c r="AI346" s="29"/>
      <c r="AJ346" s="29"/>
      <c r="AK346" s="29"/>
      <c r="AL346" s="29"/>
      <c r="AM346" s="29"/>
      <c r="AN346" s="29"/>
      <c r="AO346" s="29"/>
      <c r="AP346" s="29"/>
      <c r="AQ346" s="29"/>
      <c r="AR346" s="29"/>
      <c r="AS346" s="29"/>
      <c r="AT346" s="29"/>
      <c r="AU346" s="29"/>
      <c r="AV346" s="29"/>
      <c r="AW346" s="29"/>
      <c r="AX346" s="29"/>
      <c r="AY346" s="29"/>
      <c r="AZ346" s="29"/>
      <c r="BA346" s="29"/>
      <c r="BB346" s="29"/>
      <c r="BC346" s="29"/>
      <c r="BD346" s="29"/>
      <c r="BE346" s="29"/>
      <c r="BF346" s="29"/>
      <c r="BG346" s="29"/>
      <c r="BH346" s="29"/>
      <c r="BI346" s="29"/>
      <c r="BJ346" s="29"/>
      <c r="BK346" s="29"/>
      <c r="BL346" s="29"/>
      <c r="BM346" s="29"/>
      <c r="BN346" s="29"/>
      <c r="BO346" s="29"/>
      <c r="BP346" s="29"/>
      <c r="BQ346" s="29"/>
      <c r="BR346" s="29"/>
      <c r="BS346" s="29"/>
      <c r="BT346" s="29"/>
      <c r="BU346" s="29"/>
      <c r="BV346" s="29"/>
      <c r="BW346" s="29"/>
      <c r="BX346" s="29"/>
      <c r="BY346" s="29"/>
      <c r="BZ346" s="29"/>
      <c r="CA346" s="29"/>
      <c r="CB346" s="29"/>
      <c r="CC346" s="29"/>
      <c r="CD346" s="29"/>
      <c r="CE346" s="29"/>
      <c r="CF346" s="29"/>
      <c r="CG346" s="29"/>
      <c r="CH346" s="29"/>
      <c r="CI346" s="29"/>
      <c r="CJ346" s="29"/>
      <c r="CK346" s="29"/>
      <c r="CL346" s="29"/>
      <c r="CM346" s="29"/>
      <c r="CN346" s="29"/>
      <c r="CO346" s="29"/>
      <c r="CP346" s="29"/>
      <c r="CQ346" s="29"/>
      <c r="CR346" s="29"/>
      <c r="CS346" s="29"/>
      <c r="CT346" s="29"/>
      <c r="CU346" s="29"/>
      <c r="CV346" s="29"/>
      <c r="CW346" s="29"/>
      <c r="CX346" s="29"/>
      <c r="CY346" s="29"/>
      <c r="CZ346" s="29"/>
      <c r="DA346" s="29"/>
      <c r="DB346" s="29"/>
      <c r="DC346" s="29"/>
      <c r="DD346" s="29"/>
      <c r="DE346" s="29"/>
      <c r="DF346" s="29"/>
      <c r="DG346" s="29"/>
      <c r="DH346" s="29"/>
      <c r="DI346" s="29"/>
      <c r="DJ346" s="29"/>
      <c r="DK346" s="29"/>
      <c r="DL346" s="29"/>
      <c r="DM346" s="29"/>
      <c r="DN346" s="29"/>
      <c r="DO346" s="29"/>
      <c r="DP346" s="29"/>
      <c r="DQ346" s="29"/>
      <c r="DR346" s="29"/>
      <c r="DS346" s="29"/>
      <c r="DT346" s="29"/>
      <c r="DU346" s="29"/>
      <c r="DV346" s="29"/>
      <c r="DW346" s="29"/>
      <c r="DX346" s="29"/>
      <c r="DY346" s="29"/>
      <c r="DZ346" s="29"/>
      <c r="EA346" s="29"/>
      <c r="EB346" s="29"/>
      <c r="EC346" s="29"/>
      <c r="ED346" s="29"/>
      <c r="EE346" s="29"/>
      <c r="EF346" s="29"/>
      <c r="EG346" s="29"/>
      <c r="EH346" s="29"/>
      <c r="EI346" s="29"/>
      <c r="EJ346" s="29"/>
      <c r="EK346" s="29"/>
      <c r="EL346" s="29"/>
      <c r="EM346" s="29"/>
      <c r="EN346" s="29"/>
      <c r="EO346" s="29"/>
      <c r="EP346" s="29"/>
      <c r="EQ346" s="29"/>
      <c r="ER346" s="29"/>
      <c r="ES346" s="29"/>
      <c r="ET346" s="29"/>
      <c r="EU346" s="29"/>
      <c r="EV346" s="29"/>
      <c r="EW346" s="29"/>
      <c r="EX346" s="29"/>
      <c r="EY346" s="29"/>
      <c r="EZ346" s="29"/>
      <c r="FA346" s="29"/>
    </row>
    <row r="347" spans="1:157" s="27" customFormat="1" ht="16" x14ac:dyDescent="0.2">
      <c r="A347" s="42"/>
      <c r="B347" s="43"/>
      <c r="F347" s="39"/>
      <c r="H347" s="28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  <c r="AA347" s="29"/>
      <c r="AB347" s="29"/>
      <c r="AC347" s="29"/>
      <c r="AD347" s="29"/>
      <c r="AE347" s="29"/>
      <c r="AF347" s="29"/>
      <c r="AG347" s="29"/>
      <c r="AH347" s="29"/>
      <c r="AI347" s="29"/>
      <c r="AJ347" s="29"/>
      <c r="AK347" s="29"/>
      <c r="AL347" s="29"/>
      <c r="AM347" s="29"/>
      <c r="AN347" s="29"/>
      <c r="AO347" s="29"/>
      <c r="AP347" s="29"/>
      <c r="AQ347" s="29"/>
      <c r="AR347" s="29"/>
      <c r="AS347" s="29"/>
      <c r="AT347" s="29"/>
      <c r="AU347" s="29"/>
      <c r="AV347" s="29"/>
      <c r="AW347" s="29"/>
      <c r="AX347" s="29"/>
      <c r="AY347" s="29"/>
      <c r="AZ347" s="29"/>
      <c r="BA347" s="29"/>
      <c r="BB347" s="29"/>
      <c r="BC347" s="29"/>
      <c r="BD347" s="29"/>
      <c r="BE347" s="29"/>
      <c r="BF347" s="29"/>
      <c r="BG347" s="29"/>
      <c r="BH347" s="29"/>
      <c r="BI347" s="29"/>
      <c r="BJ347" s="29"/>
      <c r="BK347" s="29"/>
      <c r="BL347" s="29"/>
      <c r="BM347" s="29"/>
      <c r="BN347" s="29"/>
      <c r="BO347" s="29"/>
      <c r="BP347" s="29"/>
      <c r="BQ347" s="29"/>
      <c r="BR347" s="29"/>
      <c r="BS347" s="29"/>
      <c r="BT347" s="29"/>
      <c r="BU347" s="29"/>
      <c r="BV347" s="29"/>
      <c r="BW347" s="29"/>
      <c r="BX347" s="29"/>
      <c r="BY347" s="29"/>
      <c r="BZ347" s="29"/>
      <c r="CA347" s="29"/>
      <c r="CB347" s="29"/>
      <c r="CC347" s="29"/>
      <c r="CD347" s="29"/>
      <c r="CE347" s="29"/>
      <c r="CF347" s="29"/>
      <c r="CG347" s="29"/>
      <c r="CH347" s="29"/>
      <c r="CI347" s="29"/>
      <c r="CJ347" s="29"/>
      <c r="CK347" s="29"/>
      <c r="CL347" s="29"/>
      <c r="CM347" s="29"/>
      <c r="CN347" s="29"/>
      <c r="CO347" s="29"/>
      <c r="CP347" s="29"/>
      <c r="CQ347" s="29"/>
      <c r="CR347" s="29"/>
      <c r="CS347" s="29"/>
      <c r="CT347" s="29"/>
      <c r="CU347" s="29"/>
      <c r="CV347" s="29"/>
      <c r="CW347" s="29"/>
      <c r="CX347" s="29"/>
      <c r="CY347" s="29"/>
      <c r="CZ347" s="29"/>
      <c r="DA347" s="29"/>
      <c r="DB347" s="29"/>
      <c r="DC347" s="29"/>
      <c r="DD347" s="29"/>
      <c r="DE347" s="29"/>
      <c r="DF347" s="29"/>
      <c r="DG347" s="29"/>
      <c r="DH347" s="29"/>
      <c r="DI347" s="29"/>
      <c r="DJ347" s="29"/>
      <c r="DK347" s="29"/>
      <c r="DL347" s="29"/>
      <c r="DM347" s="29"/>
      <c r="DN347" s="29"/>
      <c r="DO347" s="29"/>
      <c r="DP347" s="29"/>
      <c r="DQ347" s="29"/>
      <c r="DR347" s="29"/>
      <c r="DS347" s="29"/>
      <c r="DT347" s="29"/>
      <c r="DU347" s="29"/>
      <c r="DV347" s="29"/>
      <c r="DW347" s="29"/>
      <c r="DX347" s="29"/>
      <c r="DY347" s="29"/>
      <c r="DZ347" s="29"/>
      <c r="EA347" s="29"/>
      <c r="EB347" s="29"/>
      <c r="EC347" s="29"/>
      <c r="ED347" s="29"/>
      <c r="EE347" s="29"/>
      <c r="EF347" s="29"/>
      <c r="EG347" s="29"/>
      <c r="EH347" s="29"/>
      <c r="EI347" s="29"/>
      <c r="EJ347" s="29"/>
      <c r="EK347" s="29"/>
      <c r="EL347" s="29"/>
      <c r="EM347" s="29"/>
      <c r="EN347" s="29"/>
      <c r="EO347" s="29"/>
      <c r="EP347" s="29"/>
      <c r="EQ347" s="29"/>
      <c r="ER347" s="29"/>
      <c r="ES347" s="29"/>
      <c r="ET347" s="29"/>
      <c r="EU347" s="29"/>
      <c r="EV347" s="29"/>
      <c r="EW347" s="29"/>
      <c r="EX347" s="29"/>
      <c r="EY347" s="29"/>
      <c r="EZ347" s="29"/>
      <c r="FA347" s="29"/>
    </row>
    <row r="348" spans="1:157" s="27" customFormat="1" ht="16" x14ac:dyDescent="0.2">
      <c r="A348" s="42"/>
      <c r="B348" s="43"/>
      <c r="F348" s="39"/>
      <c r="H348" s="28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  <c r="AA348" s="29"/>
      <c r="AB348" s="29"/>
      <c r="AC348" s="29"/>
      <c r="AD348" s="29"/>
      <c r="AE348" s="29"/>
      <c r="AF348" s="29"/>
      <c r="AG348" s="29"/>
      <c r="AH348" s="29"/>
      <c r="AI348" s="29"/>
      <c r="AJ348" s="29"/>
      <c r="AK348" s="29"/>
      <c r="AL348" s="29"/>
      <c r="AM348" s="29"/>
      <c r="AN348" s="29"/>
      <c r="AO348" s="29"/>
      <c r="AP348" s="29"/>
      <c r="AQ348" s="29"/>
      <c r="AR348" s="29"/>
      <c r="AS348" s="29"/>
      <c r="AT348" s="29"/>
      <c r="AU348" s="29"/>
      <c r="AV348" s="29"/>
      <c r="AW348" s="29"/>
      <c r="AX348" s="29"/>
      <c r="AY348" s="29"/>
      <c r="AZ348" s="29"/>
      <c r="BA348" s="29"/>
      <c r="BB348" s="29"/>
      <c r="BC348" s="29"/>
      <c r="BD348" s="29"/>
      <c r="BE348" s="29"/>
      <c r="BF348" s="29"/>
      <c r="BG348" s="29"/>
      <c r="BH348" s="29"/>
      <c r="BI348" s="29"/>
      <c r="BJ348" s="29"/>
      <c r="BK348" s="29"/>
      <c r="BL348" s="29"/>
      <c r="BM348" s="29"/>
      <c r="BN348" s="29"/>
      <c r="BO348" s="29"/>
      <c r="BP348" s="29"/>
      <c r="BQ348" s="29"/>
      <c r="BR348" s="29"/>
      <c r="BS348" s="29"/>
      <c r="BT348" s="29"/>
      <c r="BU348" s="29"/>
      <c r="BV348" s="29"/>
      <c r="BW348" s="29"/>
      <c r="BX348" s="29"/>
      <c r="BY348" s="29"/>
      <c r="BZ348" s="29"/>
      <c r="CA348" s="29"/>
      <c r="CB348" s="29"/>
      <c r="CC348" s="29"/>
      <c r="CD348" s="29"/>
      <c r="CE348" s="29"/>
      <c r="CF348" s="29"/>
      <c r="CG348" s="29"/>
      <c r="CH348" s="29"/>
      <c r="CI348" s="29"/>
      <c r="CJ348" s="29"/>
      <c r="CK348" s="29"/>
      <c r="CL348" s="29"/>
      <c r="CM348" s="29"/>
      <c r="CN348" s="29"/>
      <c r="CO348" s="29"/>
      <c r="CP348" s="29"/>
      <c r="CQ348" s="29"/>
      <c r="CR348" s="29"/>
      <c r="CS348" s="29"/>
      <c r="CT348" s="29"/>
      <c r="CU348" s="29"/>
      <c r="CV348" s="29"/>
      <c r="CW348" s="29"/>
      <c r="CX348" s="29"/>
      <c r="CY348" s="29"/>
      <c r="CZ348" s="29"/>
      <c r="DA348" s="29"/>
      <c r="DB348" s="29"/>
      <c r="DC348" s="29"/>
      <c r="DD348" s="29"/>
      <c r="DE348" s="29"/>
      <c r="DF348" s="29"/>
      <c r="DG348" s="29"/>
      <c r="DH348" s="29"/>
      <c r="DI348" s="29"/>
      <c r="DJ348" s="29"/>
      <c r="DK348" s="29"/>
      <c r="DL348" s="29"/>
      <c r="DM348" s="29"/>
      <c r="DN348" s="29"/>
      <c r="DO348" s="29"/>
      <c r="DP348" s="29"/>
      <c r="DQ348" s="29"/>
      <c r="DR348" s="29"/>
      <c r="DS348" s="29"/>
      <c r="DT348" s="29"/>
      <c r="DU348" s="29"/>
      <c r="DV348" s="29"/>
      <c r="DW348" s="29"/>
      <c r="DX348" s="29"/>
      <c r="DY348" s="29"/>
      <c r="DZ348" s="29"/>
      <c r="EA348" s="29"/>
      <c r="EB348" s="29"/>
      <c r="EC348" s="29"/>
      <c r="ED348" s="29"/>
      <c r="EE348" s="29"/>
      <c r="EF348" s="29"/>
      <c r="EG348" s="29"/>
      <c r="EH348" s="29"/>
      <c r="EI348" s="29"/>
      <c r="EJ348" s="29"/>
      <c r="EK348" s="29"/>
      <c r="EL348" s="29"/>
      <c r="EM348" s="29"/>
      <c r="EN348" s="29"/>
      <c r="EO348" s="29"/>
      <c r="EP348" s="29"/>
      <c r="EQ348" s="29"/>
      <c r="ER348" s="29"/>
      <c r="ES348" s="29"/>
      <c r="ET348" s="29"/>
      <c r="EU348" s="29"/>
      <c r="EV348" s="29"/>
      <c r="EW348" s="29"/>
      <c r="EX348" s="29"/>
      <c r="EY348" s="29"/>
      <c r="EZ348" s="29"/>
      <c r="FA348" s="29"/>
    </row>
    <row r="349" spans="1:157" s="27" customFormat="1" ht="16" x14ac:dyDescent="0.2">
      <c r="A349" s="42"/>
      <c r="B349" s="43"/>
      <c r="F349" s="39"/>
      <c r="H349" s="28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  <c r="AA349" s="29"/>
      <c r="AB349" s="29"/>
      <c r="AC349" s="29"/>
      <c r="AD349" s="29"/>
      <c r="AE349" s="29"/>
      <c r="AF349" s="29"/>
      <c r="AG349" s="29"/>
      <c r="AH349" s="29"/>
      <c r="AI349" s="29"/>
      <c r="AJ349" s="29"/>
      <c r="AK349" s="29"/>
      <c r="AL349" s="29"/>
      <c r="AM349" s="29"/>
      <c r="AN349" s="29"/>
      <c r="AO349" s="29"/>
      <c r="AP349" s="29"/>
      <c r="AQ349" s="29"/>
      <c r="AR349" s="29"/>
      <c r="AS349" s="29"/>
      <c r="AT349" s="29"/>
      <c r="AU349" s="29"/>
      <c r="AV349" s="29"/>
      <c r="AW349" s="29"/>
      <c r="AX349" s="29"/>
      <c r="AY349" s="29"/>
      <c r="AZ349" s="29"/>
      <c r="BA349" s="29"/>
      <c r="BB349" s="29"/>
      <c r="BC349" s="29"/>
      <c r="BD349" s="29"/>
      <c r="BE349" s="29"/>
      <c r="BF349" s="29"/>
      <c r="BG349" s="29"/>
      <c r="BH349" s="29"/>
      <c r="BI349" s="29"/>
      <c r="BJ349" s="29"/>
      <c r="BK349" s="29"/>
      <c r="BL349" s="29"/>
      <c r="BM349" s="29"/>
      <c r="BN349" s="29"/>
      <c r="BO349" s="29"/>
      <c r="BP349" s="29"/>
      <c r="BQ349" s="29"/>
      <c r="BR349" s="29"/>
      <c r="BS349" s="29"/>
      <c r="BT349" s="29"/>
      <c r="BU349" s="29"/>
      <c r="BV349" s="29"/>
      <c r="BW349" s="29"/>
      <c r="BX349" s="29"/>
      <c r="BY349" s="29"/>
      <c r="BZ349" s="29"/>
      <c r="CA349" s="29"/>
      <c r="CB349" s="29"/>
      <c r="CC349" s="29"/>
      <c r="CD349" s="29"/>
      <c r="CE349" s="29"/>
      <c r="CF349" s="29"/>
      <c r="CG349" s="29"/>
      <c r="CH349" s="29"/>
      <c r="CI349" s="29"/>
      <c r="CJ349" s="29"/>
      <c r="CK349" s="29"/>
      <c r="CL349" s="29"/>
      <c r="CM349" s="29"/>
      <c r="CN349" s="29"/>
      <c r="CO349" s="29"/>
      <c r="CP349" s="29"/>
      <c r="CQ349" s="29"/>
      <c r="CR349" s="29"/>
      <c r="CS349" s="29"/>
      <c r="CT349" s="29"/>
      <c r="CU349" s="29"/>
      <c r="CV349" s="29"/>
      <c r="CW349" s="29"/>
      <c r="CX349" s="29"/>
      <c r="CY349" s="29"/>
      <c r="CZ349" s="29"/>
      <c r="DA349" s="29"/>
      <c r="DB349" s="29"/>
      <c r="DC349" s="29"/>
      <c r="DD349" s="29"/>
      <c r="DE349" s="29"/>
      <c r="DF349" s="29"/>
      <c r="DG349" s="29"/>
      <c r="DH349" s="29"/>
      <c r="DI349" s="29"/>
      <c r="DJ349" s="29"/>
      <c r="DK349" s="29"/>
      <c r="DL349" s="29"/>
      <c r="DM349" s="29"/>
      <c r="DN349" s="29"/>
      <c r="DO349" s="29"/>
      <c r="DP349" s="29"/>
      <c r="DQ349" s="29"/>
      <c r="DR349" s="29"/>
      <c r="DS349" s="29"/>
      <c r="DT349" s="29"/>
      <c r="DU349" s="29"/>
      <c r="DV349" s="29"/>
      <c r="DW349" s="29"/>
      <c r="DX349" s="29"/>
      <c r="DY349" s="29"/>
      <c r="DZ349" s="29"/>
      <c r="EA349" s="29"/>
      <c r="EB349" s="29"/>
      <c r="EC349" s="29"/>
      <c r="ED349" s="29"/>
      <c r="EE349" s="29"/>
      <c r="EF349" s="29"/>
      <c r="EG349" s="29"/>
      <c r="EH349" s="29"/>
      <c r="EI349" s="29"/>
      <c r="EJ349" s="29"/>
      <c r="EK349" s="29"/>
      <c r="EL349" s="29"/>
      <c r="EM349" s="29"/>
      <c r="EN349" s="29"/>
      <c r="EO349" s="29"/>
      <c r="EP349" s="29"/>
      <c r="EQ349" s="29"/>
      <c r="ER349" s="29"/>
      <c r="ES349" s="29"/>
      <c r="ET349" s="29"/>
      <c r="EU349" s="29"/>
      <c r="EV349" s="29"/>
      <c r="EW349" s="29"/>
      <c r="EX349" s="29"/>
      <c r="EY349" s="29"/>
      <c r="EZ349" s="29"/>
      <c r="FA349" s="29"/>
    </row>
    <row r="350" spans="1:157" s="27" customFormat="1" ht="16" x14ac:dyDescent="0.2">
      <c r="A350" s="42"/>
      <c r="B350" s="43"/>
      <c r="F350" s="39"/>
      <c r="H350" s="28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  <c r="AA350" s="29"/>
      <c r="AB350" s="29"/>
      <c r="AC350" s="29"/>
      <c r="AD350" s="29"/>
      <c r="AE350" s="29"/>
      <c r="AF350" s="29"/>
      <c r="AG350" s="29"/>
      <c r="AH350" s="29"/>
      <c r="AI350" s="29"/>
      <c r="AJ350" s="29"/>
      <c r="AK350" s="29"/>
      <c r="AL350" s="29"/>
      <c r="AM350" s="29"/>
      <c r="AN350" s="29"/>
      <c r="AO350" s="29"/>
      <c r="AP350" s="29"/>
      <c r="AQ350" s="29"/>
      <c r="AR350" s="29"/>
      <c r="AS350" s="29"/>
      <c r="AT350" s="29"/>
      <c r="AU350" s="29"/>
      <c r="AV350" s="29"/>
      <c r="AW350" s="29"/>
      <c r="AX350" s="29"/>
      <c r="AY350" s="29"/>
      <c r="AZ350" s="29"/>
      <c r="BA350" s="29"/>
      <c r="BB350" s="29"/>
      <c r="BC350" s="29"/>
      <c r="BD350" s="29"/>
      <c r="BE350" s="29"/>
      <c r="BF350" s="29"/>
      <c r="BG350" s="29"/>
      <c r="BH350" s="29"/>
      <c r="BI350" s="29"/>
      <c r="BJ350" s="29"/>
      <c r="BK350" s="29"/>
      <c r="BL350" s="29"/>
      <c r="BM350" s="29"/>
      <c r="BN350" s="29"/>
      <c r="BO350" s="29"/>
      <c r="BP350" s="29"/>
      <c r="BQ350" s="29"/>
      <c r="BR350" s="29"/>
      <c r="BS350" s="29"/>
      <c r="BT350" s="29"/>
      <c r="BU350" s="29"/>
      <c r="BV350" s="29"/>
      <c r="BW350" s="29"/>
      <c r="BX350" s="29"/>
      <c r="BY350" s="29"/>
      <c r="BZ350" s="29"/>
      <c r="CA350" s="29"/>
      <c r="CB350" s="29"/>
      <c r="CC350" s="29"/>
      <c r="CD350" s="29"/>
      <c r="CE350" s="29"/>
      <c r="CF350" s="29"/>
      <c r="CG350" s="29"/>
      <c r="CH350" s="29"/>
      <c r="CI350" s="29"/>
      <c r="CJ350" s="29"/>
      <c r="CK350" s="29"/>
      <c r="CL350" s="29"/>
      <c r="CM350" s="29"/>
      <c r="CN350" s="29"/>
      <c r="CO350" s="29"/>
      <c r="CP350" s="29"/>
      <c r="CQ350" s="29"/>
      <c r="CR350" s="29"/>
      <c r="CS350" s="29"/>
      <c r="CT350" s="29"/>
      <c r="CU350" s="29"/>
      <c r="CV350" s="29"/>
      <c r="CW350" s="29"/>
      <c r="CX350" s="29"/>
      <c r="CY350" s="29"/>
      <c r="CZ350" s="29"/>
      <c r="DA350" s="29"/>
      <c r="DB350" s="29"/>
      <c r="DC350" s="29"/>
      <c r="DD350" s="29"/>
      <c r="DE350" s="29"/>
      <c r="DF350" s="29"/>
      <c r="DG350" s="29"/>
      <c r="DH350" s="29"/>
      <c r="DI350" s="29"/>
      <c r="DJ350" s="29"/>
      <c r="DK350" s="29"/>
      <c r="DL350" s="29"/>
      <c r="DM350" s="29"/>
      <c r="DN350" s="29"/>
      <c r="DO350" s="29"/>
      <c r="DP350" s="29"/>
      <c r="DQ350" s="29"/>
      <c r="DR350" s="29"/>
      <c r="DS350" s="29"/>
      <c r="DT350" s="29"/>
      <c r="DU350" s="29"/>
      <c r="DV350" s="29"/>
      <c r="DW350" s="29"/>
      <c r="DX350" s="29"/>
      <c r="DY350" s="29"/>
      <c r="DZ350" s="29"/>
      <c r="EA350" s="29"/>
      <c r="EB350" s="29"/>
      <c r="EC350" s="29"/>
      <c r="ED350" s="29"/>
      <c r="EE350" s="29"/>
      <c r="EF350" s="29"/>
      <c r="EG350" s="29"/>
      <c r="EH350" s="29"/>
      <c r="EI350" s="29"/>
      <c r="EJ350" s="29"/>
      <c r="EK350" s="29"/>
      <c r="EL350" s="29"/>
      <c r="EM350" s="29"/>
      <c r="EN350" s="29"/>
      <c r="EO350" s="29"/>
      <c r="EP350" s="29"/>
      <c r="EQ350" s="29"/>
      <c r="ER350" s="29"/>
      <c r="ES350" s="29"/>
      <c r="ET350" s="29"/>
      <c r="EU350" s="29"/>
      <c r="EV350" s="29"/>
      <c r="EW350" s="29"/>
      <c r="EX350" s="29"/>
      <c r="EY350" s="29"/>
      <c r="EZ350" s="29"/>
      <c r="FA350" s="29"/>
    </row>
    <row r="351" spans="1:157" s="27" customFormat="1" ht="16" x14ac:dyDescent="0.2">
      <c r="A351" s="42"/>
      <c r="B351" s="43"/>
      <c r="F351" s="39"/>
      <c r="H351" s="28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  <c r="AA351" s="29"/>
      <c r="AB351" s="29"/>
      <c r="AC351" s="29"/>
      <c r="AD351" s="29"/>
      <c r="AE351" s="29"/>
      <c r="AF351" s="29"/>
      <c r="AG351" s="29"/>
      <c r="AH351" s="29"/>
      <c r="AI351" s="29"/>
      <c r="AJ351" s="29"/>
      <c r="AK351" s="29"/>
      <c r="AL351" s="29"/>
      <c r="AM351" s="29"/>
      <c r="AN351" s="29"/>
      <c r="AO351" s="29"/>
      <c r="AP351" s="29"/>
      <c r="AQ351" s="29"/>
      <c r="AR351" s="29"/>
      <c r="AS351" s="29"/>
      <c r="AT351" s="29"/>
      <c r="AU351" s="29"/>
      <c r="AV351" s="29"/>
      <c r="AW351" s="29"/>
      <c r="AX351" s="29"/>
      <c r="AY351" s="29"/>
      <c r="AZ351" s="29"/>
      <c r="BA351" s="29"/>
      <c r="BB351" s="29"/>
      <c r="BC351" s="29"/>
      <c r="BD351" s="29"/>
      <c r="BE351" s="29"/>
      <c r="BF351" s="29"/>
      <c r="BG351" s="29"/>
      <c r="BH351" s="29"/>
      <c r="BI351" s="29"/>
      <c r="BJ351" s="29"/>
      <c r="BK351" s="29"/>
      <c r="BL351" s="29"/>
      <c r="BM351" s="29"/>
      <c r="BN351" s="29"/>
      <c r="BO351" s="29"/>
      <c r="BP351" s="29"/>
      <c r="BQ351" s="29"/>
      <c r="BR351" s="29"/>
      <c r="BS351" s="29"/>
      <c r="BT351" s="29"/>
      <c r="BU351" s="29"/>
      <c r="BV351" s="29"/>
      <c r="BW351" s="29"/>
      <c r="BX351" s="29"/>
      <c r="BY351" s="29"/>
      <c r="BZ351" s="29"/>
      <c r="CA351" s="29"/>
      <c r="CB351" s="29"/>
      <c r="CC351" s="29"/>
      <c r="CD351" s="29"/>
      <c r="CE351" s="29"/>
      <c r="CF351" s="29"/>
      <c r="CG351" s="29"/>
      <c r="CH351" s="29"/>
      <c r="CI351" s="29"/>
      <c r="CJ351" s="29"/>
      <c r="CK351" s="29"/>
      <c r="CL351" s="29"/>
      <c r="CM351" s="29"/>
      <c r="CN351" s="29"/>
      <c r="CO351" s="29"/>
      <c r="CP351" s="29"/>
      <c r="CQ351" s="29"/>
      <c r="CR351" s="29"/>
      <c r="CS351" s="29"/>
      <c r="CT351" s="29"/>
      <c r="CU351" s="29"/>
      <c r="CV351" s="29"/>
      <c r="CW351" s="29"/>
      <c r="CX351" s="29"/>
      <c r="CY351" s="29"/>
      <c r="CZ351" s="29"/>
      <c r="DA351" s="29"/>
      <c r="DB351" s="29"/>
      <c r="DC351" s="29"/>
      <c r="DD351" s="29"/>
      <c r="DE351" s="29"/>
      <c r="DF351" s="29"/>
      <c r="DG351" s="29"/>
      <c r="DH351" s="29"/>
      <c r="DI351" s="29"/>
      <c r="DJ351" s="29"/>
      <c r="DK351" s="29"/>
      <c r="DL351" s="29"/>
      <c r="DM351" s="29"/>
      <c r="DN351" s="29"/>
      <c r="DO351" s="29"/>
      <c r="DP351" s="29"/>
      <c r="DQ351" s="29"/>
      <c r="DR351" s="29"/>
      <c r="DS351" s="29"/>
      <c r="DT351" s="29"/>
      <c r="DU351" s="29"/>
      <c r="DV351" s="29"/>
      <c r="DW351" s="29"/>
      <c r="DX351" s="29"/>
      <c r="DY351" s="29"/>
      <c r="DZ351" s="29"/>
      <c r="EA351" s="29"/>
      <c r="EB351" s="29"/>
      <c r="EC351" s="29"/>
      <c r="ED351" s="29"/>
      <c r="EE351" s="29"/>
      <c r="EF351" s="29"/>
      <c r="EG351" s="29"/>
      <c r="EH351" s="29"/>
      <c r="EI351" s="29"/>
      <c r="EJ351" s="29"/>
      <c r="EK351" s="29"/>
      <c r="EL351" s="29"/>
      <c r="EM351" s="29"/>
      <c r="EN351" s="29"/>
      <c r="EO351" s="29"/>
      <c r="EP351" s="29"/>
      <c r="EQ351" s="29"/>
      <c r="ER351" s="29"/>
      <c r="ES351" s="29"/>
      <c r="ET351" s="29"/>
      <c r="EU351" s="29"/>
      <c r="EV351" s="29"/>
      <c r="EW351" s="29"/>
      <c r="EX351" s="29"/>
      <c r="EY351" s="29"/>
      <c r="EZ351" s="29"/>
      <c r="FA351" s="29"/>
    </row>
    <row r="352" spans="1:157" s="27" customFormat="1" ht="16" x14ac:dyDescent="0.2">
      <c r="A352" s="42"/>
      <c r="B352" s="43"/>
      <c r="F352" s="39"/>
      <c r="H352" s="28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  <c r="AA352" s="29"/>
      <c r="AB352" s="29"/>
      <c r="AC352" s="29"/>
      <c r="AD352" s="29"/>
      <c r="AE352" s="29"/>
      <c r="AF352" s="29"/>
      <c r="AG352" s="29"/>
      <c r="AH352" s="29"/>
      <c r="AI352" s="29"/>
      <c r="AJ352" s="29"/>
      <c r="AK352" s="29"/>
      <c r="AL352" s="29"/>
      <c r="AM352" s="29"/>
      <c r="AN352" s="29"/>
      <c r="AO352" s="29"/>
      <c r="AP352" s="29"/>
      <c r="AQ352" s="29"/>
      <c r="AR352" s="29"/>
      <c r="AS352" s="29"/>
      <c r="AT352" s="29"/>
      <c r="AU352" s="29"/>
      <c r="AV352" s="29"/>
      <c r="AW352" s="29"/>
      <c r="AX352" s="29"/>
      <c r="AY352" s="29"/>
      <c r="AZ352" s="29"/>
      <c r="BA352" s="29"/>
      <c r="BB352" s="29"/>
      <c r="BC352" s="29"/>
      <c r="BD352" s="29"/>
      <c r="BE352" s="29"/>
      <c r="BF352" s="29"/>
      <c r="BG352" s="29"/>
      <c r="BH352" s="29"/>
      <c r="BI352" s="29"/>
      <c r="BJ352" s="29"/>
      <c r="BK352" s="29"/>
      <c r="BL352" s="29"/>
      <c r="BM352" s="29"/>
      <c r="BN352" s="29"/>
      <c r="BO352" s="29"/>
      <c r="BP352" s="29"/>
      <c r="BQ352" s="29"/>
      <c r="BR352" s="29"/>
      <c r="BS352" s="29"/>
      <c r="BT352" s="29"/>
      <c r="BU352" s="29"/>
      <c r="BV352" s="29"/>
      <c r="BW352" s="29"/>
      <c r="BX352" s="29"/>
      <c r="BY352" s="29"/>
      <c r="BZ352" s="29"/>
      <c r="CA352" s="29"/>
      <c r="CB352" s="29"/>
      <c r="CC352" s="29"/>
      <c r="CD352" s="29"/>
      <c r="CE352" s="29"/>
      <c r="CF352" s="29"/>
      <c r="CG352" s="29"/>
      <c r="CH352" s="29"/>
      <c r="CI352" s="29"/>
      <c r="CJ352" s="29"/>
      <c r="CK352" s="29"/>
      <c r="CL352" s="29"/>
      <c r="CM352" s="29"/>
      <c r="CN352" s="29"/>
      <c r="CO352" s="29"/>
      <c r="CP352" s="29"/>
      <c r="CQ352" s="29"/>
      <c r="CR352" s="29"/>
      <c r="CS352" s="29"/>
      <c r="CT352" s="29"/>
      <c r="CU352" s="29"/>
      <c r="CV352" s="29"/>
      <c r="CW352" s="29"/>
      <c r="CX352" s="29"/>
      <c r="CY352" s="29"/>
      <c r="CZ352" s="29"/>
      <c r="DA352" s="29"/>
      <c r="DB352" s="29"/>
      <c r="DC352" s="29"/>
      <c r="DD352" s="29"/>
      <c r="DE352" s="29"/>
      <c r="DF352" s="29"/>
      <c r="DG352" s="29"/>
      <c r="DH352" s="29"/>
      <c r="DI352" s="29"/>
      <c r="DJ352" s="29"/>
      <c r="DK352" s="29"/>
      <c r="DL352" s="29"/>
      <c r="DM352" s="29"/>
      <c r="DN352" s="29"/>
      <c r="DO352" s="29"/>
      <c r="DP352" s="29"/>
      <c r="DQ352" s="29"/>
      <c r="DR352" s="29"/>
      <c r="DS352" s="29"/>
      <c r="DT352" s="29"/>
      <c r="DU352" s="29"/>
      <c r="DV352" s="29"/>
      <c r="DW352" s="29"/>
      <c r="DX352" s="29"/>
      <c r="DY352" s="29"/>
      <c r="DZ352" s="29"/>
      <c r="EA352" s="29"/>
      <c r="EB352" s="29"/>
      <c r="EC352" s="29"/>
      <c r="ED352" s="29"/>
      <c r="EE352" s="29"/>
      <c r="EF352" s="29"/>
      <c r="EG352" s="29"/>
      <c r="EH352" s="29"/>
      <c r="EI352" s="29"/>
      <c r="EJ352" s="29"/>
      <c r="EK352" s="29"/>
      <c r="EL352" s="29"/>
      <c r="EM352" s="29"/>
      <c r="EN352" s="29"/>
      <c r="EO352" s="29"/>
      <c r="EP352" s="29"/>
      <c r="EQ352" s="29"/>
      <c r="ER352" s="29"/>
      <c r="ES352" s="29"/>
      <c r="ET352" s="29"/>
      <c r="EU352" s="29"/>
      <c r="EV352" s="29"/>
      <c r="EW352" s="29"/>
      <c r="EX352" s="29"/>
      <c r="EY352" s="29"/>
      <c r="EZ352" s="29"/>
      <c r="FA352" s="29"/>
    </row>
    <row r="353" spans="1:157" s="27" customFormat="1" ht="16" x14ac:dyDescent="0.2">
      <c r="A353" s="42"/>
      <c r="B353" s="43"/>
      <c r="F353" s="39"/>
      <c r="H353" s="28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  <c r="AA353" s="29"/>
      <c r="AB353" s="29"/>
      <c r="AC353" s="29"/>
      <c r="AD353" s="29"/>
      <c r="AE353" s="29"/>
      <c r="AF353" s="29"/>
      <c r="AG353" s="29"/>
      <c r="AH353" s="29"/>
      <c r="AI353" s="29"/>
      <c r="AJ353" s="29"/>
      <c r="AK353" s="29"/>
      <c r="AL353" s="29"/>
      <c r="AM353" s="29"/>
      <c r="AN353" s="29"/>
      <c r="AO353" s="29"/>
      <c r="AP353" s="29"/>
      <c r="AQ353" s="29"/>
      <c r="AR353" s="29"/>
      <c r="AS353" s="29"/>
      <c r="AT353" s="29"/>
      <c r="AU353" s="29"/>
      <c r="AV353" s="29"/>
      <c r="AW353" s="29"/>
      <c r="AX353" s="29"/>
      <c r="AY353" s="29"/>
      <c r="AZ353" s="29"/>
      <c r="BA353" s="29"/>
      <c r="BB353" s="29"/>
      <c r="BC353" s="29"/>
      <c r="BD353" s="29"/>
      <c r="BE353" s="29"/>
      <c r="BF353" s="29"/>
      <c r="BG353" s="29"/>
      <c r="BH353" s="29"/>
      <c r="BI353" s="29"/>
      <c r="BJ353" s="29"/>
      <c r="BK353" s="29"/>
      <c r="BL353" s="29"/>
      <c r="BM353" s="29"/>
      <c r="BN353" s="29"/>
      <c r="BO353" s="29"/>
      <c r="BP353" s="29"/>
      <c r="BQ353" s="29"/>
      <c r="BR353" s="29"/>
      <c r="BS353" s="29"/>
      <c r="BT353" s="29"/>
      <c r="BU353" s="29"/>
      <c r="BV353" s="29"/>
      <c r="BW353" s="29"/>
      <c r="BX353" s="29"/>
      <c r="BY353" s="29"/>
      <c r="BZ353" s="29"/>
      <c r="CA353" s="29"/>
      <c r="CB353" s="29"/>
      <c r="CC353" s="29"/>
      <c r="CD353" s="29"/>
      <c r="CE353" s="29"/>
      <c r="CF353" s="29"/>
      <c r="CG353" s="29"/>
      <c r="CH353" s="29"/>
      <c r="CI353" s="29"/>
      <c r="CJ353" s="29"/>
      <c r="CK353" s="29"/>
      <c r="CL353" s="29"/>
      <c r="CM353" s="29"/>
      <c r="CN353" s="29"/>
      <c r="CO353" s="29"/>
      <c r="CP353" s="29"/>
      <c r="CQ353" s="29"/>
      <c r="CR353" s="29"/>
      <c r="CS353" s="29"/>
      <c r="CT353" s="29"/>
      <c r="CU353" s="29"/>
      <c r="CV353" s="29"/>
      <c r="CW353" s="29"/>
      <c r="CX353" s="29"/>
      <c r="CY353" s="29"/>
      <c r="CZ353" s="29"/>
      <c r="DA353" s="29"/>
      <c r="DB353" s="29"/>
      <c r="DC353" s="29"/>
      <c r="DD353" s="29"/>
      <c r="DE353" s="29"/>
      <c r="DF353" s="29"/>
      <c r="DG353" s="29"/>
      <c r="DH353" s="29"/>
      <c r="DI353" s="29"/>
      <c r="DJ353" s="29"/>
      <c r="DK353" s="29"/>
      <c r="DL353" s="29"/>
      <c r="DM353" s="29"/>
      <c r="DN353" s="29"/>
      <c r="DO353" s="29"/>
      <c r="DP353" s="29"/>
      <c r="DQ353" s="29"/>
      <c r="DR353" s="29"/>
      <c r="DS353" s="29"/>
      <c r="DT353" s="29"/>
      <c r="DU353" s="29"/>
      <c r="DV353" s="29"/>
      <c r="DW353" s="29"/>
      <c r="DX353" s="29"/>
      <c r="DY353" s="29"/>
      <c r="DZ353" s="29"/>
      <c r="EA353" s="29"/>
      <c r="EB353" s="29"/>
      <c r="EC353" s="29"/>
      <c r="ED353" s="29"/>
      <c r="EE353" s="29"/>
      <c r="EF353" s="29"/>
      <c r="EG353" s="29"/>
      <c r="EH353" s="29"/>
      <c r="EI353" s="29"/>
      <c r="EJ353" s="29"/>
      <c r="EK353" s="29"/>
      <c r="EL353" s="29"/>
      <c r="EM353" s="29"/>
      <c r="EN353" s="29"/>
      <c r="EO353" s="29"/>
      <c r="EP353" s="29"/>
      <c r="EQ353" s="29"/>
      <c r="ER353" s="29"/>
      <c r="ES353" s="29"/>
      <c r="ET353" s="29"/>
      <c r="EU353" s="29"/>
      <c r="EV353" s="29"/>
      <c r="EW353" s="29"/>
      <c r="EX353" s="29"/>
      <c r="EY353" s="29"/>
      <c r="EZ353" s="29"/>
      <c r="FA353" s="29"/>
    </row>
    <row r="354" spans="1:157" s="27" customFormat="1" ht="16" x14ac:dyDescent="0.2">
      <c r="A354" s="42"/>
      <c r="B354" s="43"/>
      <c r="F354" s="39"/>
      <c r="H354" s="28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  <c r="AA354" s="29"/>
      <c r="AB354" s="29"/>
      <c r="AC354" s="29"/>
      <c r="AD354" s="29"/>
      <c r="AE354" s="29"/>
      <c r="AF354" s="29"/>
      <c r="AG354" s="29"/>
      <c r="AH354" s="29"/>
      <c r="AI354" s="29"/>
      <c r="AJ354" s="29"/>
      <c r="AK354" s="29"/>
      <c r="AL354" s="29"/>
      <c r="AM354" s="29"/>
      <c r="AN354" s="29"/>
      <c r="AO354" s="29"/>
      <c r="AP354" s="29"/>
      <c r="AQ354" s="29"/>
      <c r="AR354" s="29"/>
      <c r="AS354" s="29"/>
      <c r="AT354" s="29"/>
      <c r="AU354" s="29"/>
      <c r="AV354" s="29"/>
      <c r="AW354" s="29"/>
      <c r="AX354" s="29"/>
      <c r="AY354" s="29"/>
      <c r="AZ354" s="29"/>
      <c r="BA354" s="29"/>
      <c r="BB354" s="29"/>
      <c r="BC354" s="29"/>
      <c r="BD354" s="29"/>
      <c r="BE354" s="29"/>
      <c r="BF354" s="29"/>
      <c r="BG354" s="29"/>
      <c r="BH354" s="29"/>
      <c r="BI354" s="29"/>
      <c r="BJ354" s="29"/>
      <c r="BK354" s="29"/>
      <c r="BL354" s="29"/>
      <c r="BM354" s="29"/>
      <c r="BN354" s="29"/>
      <c r="BO354" s="29"/>
      <c r="BP354" s="29"/>
      <c r="BQ354" s="29"/>
      <c r="BR354" s="29"/>
      <c r="BS354" s="29"/>
      <c r="BT354" s="29"/>
      <c r="BU354" s="29"/>
      <c r="BV354" s="29"/>
      <c r="BW354" s="29"/>
      <c r="BX354" s="29"/>
      <c r="BY354" s="29"/>
      <c r="BZ354" s="29"/>
      <c r="CA354" s="29"/>
      <c r="CB354" s="29"/>
      <c r="CC354" s="29"/>
      <c r="CD354" s="29"/>
      <c r="CE354" s="29"/>
      <c r="CF354" s="29"/>
      <c r="CG354" s="29"/>
      <c r="CH354" s="29"/>
      <c r="CI354" s="29"/>
      <c r="CJ354" s="29"/>
      <c r="CK354" s="29"/>
      <c r="CL354" s="29"/>
      <c r="CM354" s="29"/>
      <c r="CN354" s="29"/>
      <c r="CO354" s="29"/>
      <c r="CP354" s="29"/>
      <c r="CQ354" s="29"/>
      <c r="CR354" s="29"/>
      <c r="CS354" s="29"/>
      <c r="CT354" s="29"/>
      <c r="CU354" s="29"/>
      <c r="CV354" s="29"/>
      <c r="CW354" s="29"/>
      <c r="CX354" s="29"/>
      <c r="CY354" s="29"/>
      <c r="CZ354" s="29"/>
      <c r="DA354" s="29"/>
      <c r="DB354" s="29"/>
      <c r="DC354" s="29"/>
      <c r="DD354" s="29"/>
      <c r="DE354" s="29"/>
      <c r="DF354" s="29"/>
      <c r="DG354" s="29"/>
      <c r="DH354" s="29"/>
      <c r="DI354" s="29"/>
      <c r="DJ354" s="29"/>
      <c r="DK354" s="29"/>
      <c r="DL354" s="29"/>
      <c r="DM354" s="29"/>
      <c r="DN354" s="29"/>
      <c r="DO354" s="29"/>
      <c r="DP354" s="29"/>
      <c r="DQ354" s="29"/>
      <c r="DR354" s="29"/>
      <c r="DS354" s="29"/>
      <c r="DT354" s="29"/>
      <c r="DU354" s="29"/>
      <c r="DV354" s="29"/>
      <c r="DW354" s="29"/>
      <c r="DX354" s="29"/>
      <c r="DY354" s="29"/>
      <c r="DZ354" s="29"/>
      <c r="EA354" s="29"/>
      <c r="EB354" s="29"/>
      <c r="EC354" s="29"/>
      <c r="ED354" s="29"/>
      <c r="EE354" s="29"/>
      <c r="EF354" s="29"/>
      <c r="EG354" s="29"/>
      <c r="EH354" s="29"/>
      <c r="EI354" s="29"/>
      <c r="EJ354" s="29"/>
      <c r="EK354" s="29"/>
      <c r="EL354" s="29"/>
      <c r="EM354" s="29"/>
      <c r="EN354" s="29"/>
      <c r="EO354" s="29"/>
      <c r="EP354" s="29"/>
      <c r="EQ354" s="29"/>
      <c r="ER354" s="29"/>
      <c r="ES354" s="29"/>
      <c r="ET354" s="29"/>
      <c r="EU354" s="29"/>
      <c r="EV354" s="29"/>
      <c r="EW354" s="29"/>
      <c r="EX354" s="29"/>
      <c r="EY354" s="29"/>
      <c r="EZ354" s="29"/>
      <c r="FA354" s="29"/>
    </row>
    <row r="355" spans="1:157" s="27" customFormat="1" ht="16" x14ac:dyDescent="0.2">
      <c r="A355" s="42"/>
      <c r="B355" s="43"/>
      <c r="F355" s="39"/>
      <c r="H355" s="28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  <c r="AA355" s="29"/>
      <c r="AB355" s="29"/>
      <c r="AC355" s="29"/>
      <c r="AD355" s="29"/>
      <c r="AE355" s="29"/>
      <c r="AF355" s="29"/>
      <c r="AG355" s="29"/>
      <c r="AH355" s="29"/>
      <c r="AI355" s="29"/>
      <c r="AJ355" s="29"/>
      <c r="AK355" s="29"/>
      <c r="AL355" s="29"/>
      <c r="AM355" s="29"/>
      <c r="AN355" s="29"/>
      <c r="AO355" s="29"/>
      <c r="AP355" s="29"/>
      <c r="AQ355" s="29"/>
      <c r="AR355" s="29"/>
      <c r="AS355" s="29"/>
      <c r="AT355" s="29"/>
      <c r="AU355" s="29"/>
      <c r="AV355" s="29"/>
      <c r="AW355" s="29"/>
      <c r="AX355" s="29"/>
      <c r="AY355" s="29"/>
      <c r="AZ355" s="29"/>
      <c r="BA355" s="29"/>
      <c r="BB355" s="29"/>
      <c r="BC355" s="29"/>
      <c r="BD355" s="29"/>
      <c r="BE355" s="29"/>
      <c r="BF355" s="29"/>
      <c r="BG355" s="29"/>
      <c r="BH355" s="29"/>
      <c r="BI355" s="29"/>
      <c r="BJ355" s="29"/>
      <c r="BK355" s="29"/>
      <c r="BL355" s="29"/>
      <c r="BM355" s="29"/>
      <c r="BN355" s="29"/>
      <c r="BO355" s="29"/>
      <c r="BP355" s="29"/>
      <c r="BQ355" s="29"/>
      <c r="BR355" s="29"/>
      <c r="BS355" s="29"/>
      <c r="BT355" s="29"/>
      <c r="BU355" s="29"/>
      <c r="BV355" s="29"/>
      <c r="BW355" s="29"/>
      <c r="BX355" s="29"/>
      <c r="BY355" s="29"/>
      <c r="BZ355" s="29"/>
      <c r="CA355" s="29"/>
      <c r="CB355" s="29"/>
      <c r="CC355" s="29"/>
      <c r="CD355" s="29"/>
      <c r="CE355" s="29"/>
      <c r="CF355" s="29"/>
      <c r="CG355" s="29"/>
      <c r="CH355" s="29"/>
      <c r="CI355" s="29"/>
      <c r="CJ355" s="29"/>
      <c r="CK355" s="29"/>
      <c r="CL355" s="29"/>
      <c r="CM355" s="29"/>
      <c r="CN355" s="29"/>
      <c r="CO355" s="29"/>
      <c r="CP355" s="29"/>
      <c r="CQ355" s="29"/>
      <c r="CR355" s="29"/>
      <c r="CS355" s="29"/>
      <c r="CT355" s="29"/>
      <c r="CU355" s="29"/>
      <c r="CV355" s="29"/>
      <c r="CW355" s="29"/>
      <c r="CX355" s="29"/>
      <c r="CY355" s="29"/>
      <c r="CZ355" s="29"/>
      <c r="DA355" s="29"/>
      <c r="DB355" s="29"/>
      <c r="DC355" s="29"/>
      <c r="DD355" s="29"/>
      <c r="DE355" s="29"/>
      <c r="DF355" s="29"/>
      <c r="DG355" s="29"/>
      <c r="DH355" s="29"/>
      <c r="DI355" s="29"/>
      <c r="DJ355" s="29"/>
      <c r="DK355" s="29"/>
      <c r="DL355" s="29"/>
      <c r="DM355" s="29"/>
      <c r="DN355" s="29"/>
      <c r="DO355" s="29"/>
      <c r="DP355" s="29"/>
      <c r="DQ355" s="29"/>
      <c r="DR355" s="29"/>
      <c r="DS355" s="29"/>
      <c r="DT355" s="29"/>
      <c r="DU355" s="29"/>
      <c r="DV355" s="29"/>
      <c r="DW355" s="29"/>
      <c r="DX355" s="29"/>
      <c r="DY355" s="29"/>
      <c r="DZ355" s="29"/>
      <c r="EA355" s="29"/>
      <c r="EB355" s="29"/>
      <c r="EC355" s="29"/>
      <c r="ED355" s="29"/>
      <c r="EE355" s="29"/>
      <c r="EF355" s="29"/>
      <c r="EG355" s="29"/>
      <c r="EH355" s="29"/>
      <c r="EI355" s="29"/>
      <c r="EJ355" s="29"/>
      <c r="EK355" s="29"/>
      <c r="EL355" s="29"/>
      <c r="EM355" s="29"/>
      <c r="EN355" s="29"/>
      <c r="EO355" s="29"/>
      <c r="EP355" s="29"/>
      <c r="EQ355" s="29"/>
      <c r="ER355" s="29"/>
      <c r="ES355" s="29"/>
      <c r="ET355" s="29"/>
      <c r="EU355" s="29"/>
      <c r="EV355" s="29"/>
      <c r="EW355" s="29"/>
      <c r="EX355" s="29"/>
      <c r="EY355" s="29"/>
      <c r="EZ355" s="29"/>
      <c r="FA355" s="29"/>
    </row>
    <row r="356" spans="1:157" s="27" customFormat="1" ht="16" x14ac:dyDescent="0.2">
      <c r="A356" s="42"/>
      <c r="B356" s="43"/>
      <c r="F356" s="39"/>
      <c r="H356" s="28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  <c r="AA356" s="29"/>
      <c r="AB356" s="29"/>
      <c r="AC356" s="29"/>
      <c r="AD356" s="29"/>
      <c r="AE356" s="29"/>
      <c r="AF356" s="29"/>
      <c r="AG356" s="29"/>
      <c r="AH356" s="29"/>
      <c r="AI356" s="29"/>
      <c r="AJ356" s="29"/>
      <c r="AK356" s="29"/>
      <c r="AL356" s="29"/>
      <c r="AM356" s="29"/>
      <c r="AN356" s="29"/>
      <c r="AO356" s="29"/>
      <c r="AP356" s="29"/>
      <c r="AQ356" s="29"/>
      <c r="AR356" s="29"/>
      <c r="AS356" s="29"/>
      <c r="AT356" s="29"/>
      <c r="AU356" s="29"/>
      <c r="AV356" s="29"/>
      <c r="AW356" s="29"/>
      <c r="AX356" s="29"/>
      <c r="AY356" s="29"/>
      <c r="AZ356" s="29"/>
      <c r="BA356" s="29"/>
      <c r="BB356" s="29"/>
      <c r="BC356" s="29"/>
      <c r="BD356" s="29"/>
      <c r="BE356" s="29"/>
      <c r="BF356" s="29"/>
      <c r="BG356" s="29"/>
      <c r="BH356" s="29"/>
      <c r="BI356" s="29"/>
      <c r="BJ356" s="29"/>
      <c r="BK356" s="29"/>
      <c r="BL356" s="29"/>
      <c r="BM356" s="29"/>
      <c r="BN356" s="29"/>
      <c r="BO356" s="29"/>
      <c r="BP356" s="29"/>
      <c r="BQ356" s="29"/>
      <c r="BR356" s="29"/>
      <c r="BS356" s="29"/>
      <c r="BT356" s="29"/>
      <c r="BU356" s="29"/>
      <c r="BV356" s="29"/>
      <c r="BW356" s="29"/>
      <c r="BX356" s="29"/>
      <c r="BY356" s="29"/>
      <c r="BZ356" s="29"/>
      <c r="CA356" s="29"/>
      <c r="CB356" s="29"/>
      <c r="CC356" s="29"/>
      <c r="CD356" s="29"/>
      <c r="CE356" s="29"/>
      <c r="CF356" s="29"/>
      <c r="CG356" s="29"/>
      <c r="CH356" s="29"/>
      <c r="CI356" s="29"/>
      <c r="CJ356" s="29"/>
      <c r="CK356" s="29"/>
      <c r="CL356" s="29"/>
      <c r="CM356" s="29"/>
      <c r="CN356" s="29"/>
      <c r="CO356" s="29"/>
      <c r="CP356" s="29"/>
      <c r="CQ356" s="29"/>
      <c r="CR356" s="29"/>
      <c r="CS356" s="29"/>
      <c r="CT356" s="29"/>
      <c r="CU356" s="29"/>
      <c r="CV356" s="29"/>
      <c r="CW356" s="29"/>
      <c r="CX356" s="29"/>
      <c r="CY356" s="29"/>
      <c r="CZ356" s="29"/>
      <c r="DA356" s="29"/>
      <c r="DB356" s="29"/>
      <c r="DC356" s="29"/>
      <c r="DD356" s="29"/>
      <c r="DE356" s="29"/>
      <c r="DF356" s="29"/>
      <c r="DG356" s="29"/>
      <c r="DH356" s="29"/>
      <c r="DI356" s="29"/>
      <c r="DJ356" s="29"/>
      <c r="DK356" s="29"/>
      <c r="DL356" s="29"/>
      <c r="DM356" s="29"/>
      <c r="DN356" s="29"/>
      <c r="DO356" s="29"/>
      <c r="DP356" s="29"/>
      <c r="DQ356" s="29"/>
      <c r="DR356" s="29"/>
      <c r="DS356" s="29"/>
      <c r="DT356" s="29"/>
      <c r="DU356" s="29"/>
      <c r="DV356" s="29"/>
      <c r="DW356" s="29"/>
      <c r="DX356" s="29"/>
      <c r="DY356" s="29"/>
      <c r="DZ356" s="29"/>
      <c r="EA356" s="29"/>
      <c r="EB356" s="29"/>
      <c r="EC356" s="29"/>
      <c r="ED356" s="29"/>
      <c r="EE356" s="29"/>
      <c r="EF356" s="29"/>
      <c r="EG356" s="29"/>
      <c r="EH356" s="29"/>
      <c r="EI356" s="29"/>
      <c r="EJ356" s="29"/>
      <c r="EK356" s="29"/>
      <c r="EL356" s="29"/>
      <c r="EM356" s="29"/>
      <c r="EN356" s="29"/>
      <c r="EO356" s="29"/>
      <c r="EP356" s="29"/>
      <c r="EQ356" s="29"/>
      <c r="ER356" s="29"/>
      <c r="ES356" s="29"/>
      <c r="ET356" s="29"/>
      <c r="EU356" s="29"/>
      <c r="EV356" s="29"/>
      <c r="EW356" s="29"/>
      <c r="EX356" s="29"/>
      <c r="EY356" s="29"/>
      <c r="EZ356" s="29"/>
      <c r="FA356" s="29"/>
    </row>
    <row r="357" spans="1:157" s="27" customFormat="1" ht="16" x14ac:dyDescent="0.2">
      <c r="A357" s="42"/>
      <c r="B357" s="43"/>
      <c r="F357" s="39"/>
      <c r="H357" s="28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  <c r="AA357" s="29"/>
      <c r="AB357" s="29"/>
      <c r="AC357" s="29"/>
      <c r="AD357" s="29"/>
      <c r="AE357" s="29"/>
      <c r="AF357" s="29"/>
      <c r="AG357" s="29"/>
      <c r="AH357" s="29"/>
      <c r="AI357" s="29"/>
      <c r="AJ357" s="29"/>
      <c r="AK357" s="29"/>
      <c r="AL357" s="29"/>
      <c r="AM357" s="29"/>
      <c r="AN357" s="29"/>
      <c r="AO357" s="29"/>
      <c r="AP357" s="29"/>
      <c r="AQ357" s="29"/>
      <c r="AR357" s="29"/>
      <c r="AS357" s="29"/>
      <c r="AT357" s="29"/>
      <c r="AU357" s="29"/>
      <c r="AV357" s="29"/>
      <c r="AW357" s="29"/>
      <c r="AX357" s="29"/>
      <c r="AY357" s="29"/>
      <c r="AZ357" s="29"/>
      <c r="BA357" s="29"/>
      <c r="BB357" s="29"/>
      <c r="BC357" s="29"/>
      <c r="BD357" s="29"/>
      <c r="BE357" s="29"/>
      <c r="BF357" s="29"/>
      <c r="BG357" s="29"/>
      <c r="BH357" s="29"/>
      <c r="BI357" s="29"/>
      <c r="BJ357" s="29"/>
      <c r="BK357" s="29"/>
      <c r="BL357" s="29"/>
      <c r="BM357" s="29"/>
      <c r="BN357" s="29"/>
      <c r="BO357" s="29"/>
      <c r="BP357" s="29"/>
      <c r="BQ357" s="29"/>
      <c r="BR357" s="29"/>
      <c r="BS357" s="29"/>
      <c r="BT357" s="29"/>
      <c r="BU357" s="29"/>
      <c r="BV357" s="29"/>
      <c r="BW357" s="29"/>
      <c r="BX357" s="29"/>
      <c r="BY357" s="29"/>
      <c r="BZ357" s="29"/>
      <c r="CA357" s="29"/>
      <c r="CB357" s="29"/>
      <c r="CC357" s="29"/>
      <c r="CD357" s="29"/>
      <c r="CE357" s="29"/>
      <c r="CF357" s="29"/>
      <c r="CG357" s="29"/>
      <c r="CH357" s="29"/>
      <c r="CI357" s="29"/>
      <c r="CJ357" s="29"/>
      <c r="CK357" s="29"/>
      <c r="CL357" s="29"/>
      <c r="CM357" s="29"/>
      <c r="CN357" s="29"/>
      <c r="CO357" s="29"/>
      <c r="CP357" s="29"/>
      <c r="CQ357" s="29"/>
      <c r="CR357" s="29"/>
      <c r="CS357" s="29"/>
      <c r="CT357" s="29"/>
      <c r="CU357" s="29"/>
      <c r="CV357" s="29"/>
      <c r="CW357" s="29"/>
      <c r="CX357" s="29"/>
      <c r="CY357" s="29"/>
      <c r="CZ357" s="29"/>
      <c r="DA357" s="29"/>
      <c r="DB357" s="29"/>
      <c r="DC357" s="29"/>
      <c r="DD357" s="29"/>
      <c r="DE357" s="29"/>
      <c r="DF357" s="29"/>
      <c r="DG357" s="29"/>
      <c r="DH357" s="29"/>
      <c r="DI357" s="29"/>
      <c r="DJ357" s="29"/>
      <c r="DK357" s="29"/>
      <c r="DL357" s="29"/>
      <c r="DM357" s="29"/>
      <c r="DN357" s="29"/>
      <c r="DO357" s="29"/>
      <c r="DP357" s="29"/>
      <c r="DQ357" s="29"/>
      <c r="DR357" s="29"/>
      <c r="DS357" s="29"/>
      <c r="DT357" s="29"/>
      <c r="DU357" s="29"/>
      <c r="DV357" s="29"/>
      <c r="DW357" s="29"/>
      <c r="DX357" s="29"/>
      <c r="DY357" s="29"/>
      <c r="DZ357" s="29"/>
      <c r="EA357" s="29"/>
      <c r="EB357" s="29"/>
      <c r="EC357" s="29"/>
      <c r="ED357" s="29"/>
      <c r="EE357" s="29"/>
      <c r="EF357" s="29"/>
      <c r="EG357" s="29"/>
      <c r="EH357" s="29"/>
      <c r="EI357" s="29"/>
      <c r="EJ357" s="29"/>
      <c r="EK357" s="29"/>
      <c r="EL357" s="29"/>
      <c r="EM357" s="29"/>
      <c r="EN357" s="29"/>
      <c r="EO357" s="29"/>
      <c r="EP357" s="29"/>
      <c r="EQ357" s="29"/>
      <c r="ER357" s="29"/>
      <c r="ES357" s="29"/>
      <c r="ET357" s="29"/>
      <c r="EU357" s="29"/>
      <c r="EV357" s="29"/>
      <c r="EW357" s="29"/>
      <c r="EX357" s="29"/>
      <c r="EY357" s="29"/>
      <c r="EZ357" s="29"/>
      <c r="FA357" s="29"/>
    </row>
    <row r="358" spans="1:157" s="27" customFormat="1" ht="16" x14ac:dyDescent="0.2">
      <c r="A358" s="42"/>
      <c r="B358" s="43"/>
      <c r="F358" s="39"/>
      <c r="H358" s="28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  <c r="AA358" s="29"/>
      <c r="AB358" s="29"/>
      <c r="AC358" s="29"/>
      <c r="AD358" s="29"/>
      <c r="AE358" s="29"/>
      <c r="AF358" s="29"/>
      <c r="AG358" s="29"/>
      <c r="AH358" s="29"/>
      <c r="AI358" s="29"/>
      <c r="AJ358" s="29"/>
      <c r="AK358" s="29"/>
      <c r="AL358" s="29"/>
      <c r="AM358" s="29"/>
      <c r="AN358" s="29"/>
      <c r="AO358" s="29"/>
      <c r="AP358" s="29"/>
      <c r="AQ358" s="29"/>
      <c r="AR358" s="29"/>
      <c r="AS358" s="29"/>
      <c r="AT358" s="29"/>
      <c r="AU358" s="29"/>
      <c r="AV358" s="29"/>
      <c r="AW358" s="29"/>
      <c r="AX358" s="29"/>
      <c r="AY358" s="29"/>
      <c r="AZ358" s="29"/>
      <c r="BA358" s="29"/>
      <c r="BB358" s="29"/>
      <c r="BC358" s="29"/>
      <c r="BD358" s="29"/>
      <c r="BE358" s="29"/>
      <c r="BF358" s="29"/>
      <c r="BG358" s="29"/>
      <c r="BH358" s="29"/>
      <c r="BI358" s="29"/>
      <c r="BJ358" s="29"/>
      <c r="BK358" s="29"/>
      <c r="BL358" s="29"/>
      <c r="BM358" s="29"/>
      <c r="BN358" s="29"/>
      <c r="BO358" s="29"/>
      <c r="BP358" s="29"/>
      <c r="BQ358" s="29"/>
      <c r="BR358" s="29"/>
      <c r="BS358" s="29"/>
      <c r="BT358" s="29"/>
      <c r="BU358" s="29"/>
      <c r="BV358" s="29"/>
      <c r="BW358" s="29"/>
      <c r="BX358" s="29"/>
      <c r="BY358" s="29"/>
      <c r="BZ358" s="29"/>
      <c r="CA358" s="29"/>
      <c r="CB358" s="29"/>
      <c r="CC358" s="29"/>
      <c r="CD358" s="29"/>
      <c r="CE358" s="29"/>
      <c r="CF358" s="29"/>
      <c r="CG358" s="29"/>
      <c r="CH358" s="29"/>
      <c r="CI358" s="29"/>
      <c r="CJ358" s="29"/>
      <c r="CK358" s="29"/>
      <c r="CL358" s="29"/>
      <c r="CM358" s="29"/>
      <c r="CN358" s="29"/>
      <c r="CO358" s="29"/>
      <c r="CP358" s="29"/>
      <c r="CQ358" s="29"/>
      <c r="CR358" s="29"/>
      <c r="CS358" s="29"/>
      <c r="CT358" s="29"/>
      <c r="CU358" s="29"/>
      <c r="CV358" s="29"/>
      <c r="CW358" s="29"/>
      <c r="CX358" s="29"/>
      <c r="CY358" s="29"/>
      <c r="CZ358" s="29"/>
      <c r="DA358" s="29"/>
      <c r="DB358" s="29"/>
      <c r="DC358" s="29"/>
      <c r="DD358" s="29"/>
      <c r="DE358" s="29"/>
      <c r="DF358" s="29"/>
      <c r="DG358" s="29"/>
      <c r="DH358" s="29"/>
      <c r="DI358" s="29"/>
      <c r="DJ358" s="29"/>
      <c r="DK358" s="29"/>
      <c r="DL358" s="29"/>
      <c r="DM358" s="29"/>
      <c r="DN358" s="29"/>
      <c r="DO358" s="29"/>
      <c r="DP358" s="29"/>
      <c r="DQ358" s="29"/>
      <c r="DR358" s="29"/>
      <c r="DS358" s="29"/>
      <c r="DT358" s="29"/>
      <c r="DU358" s="29"/>
      <c r="DV358" s="29"/>
      <c r="DW358" s="29"/>
      <c r="DX358" s="29"/>
      <c r="DY358" s="29"/>
      <c r="DZ358" s="29"/>
      <c r="EA358" s="29"/>
      <c r="EB358" s="29"/>
      <c r="EC358" s="29"/>
      <c r="ED358" s="29"/>
      <c r="EE358" s="29"/>
      <c r="EF358" s="29"/>
      <c r="EG358" s="29"/>
      <c r="EH358" s="29"/>
      <c r="EI358" s="29"/>
      <c r="EJ358" s="29"/>
      <c r="EK358" s="29"/>
      <c r="EL358" s="29"/>
      <c r="EM358" s="29"/>
      <c r="EN358" s="29"/>
      <c r="EO358" s="29"/>
      <c r="EP358" s="29"/>
      <c r="EQ358" s="29"/>
      <c r="ER358" s="29"/>
      <c r="ES358" s="29"/>
      <c r="ET358" s="29"/>
      <c r="EU358" s="29"/>
      <c r="EV358" s="29"/>
      <c r="EW358" s="29"/>
      <c r="EX358" s="29"/>
      <c r="EY358" s="29"/>
      <c r="EZ358" s="29"/>
      <c r="FA358" s="29"/>
    </row>
  </sheetData>
  <autoFilter ref="A1:H1" xr:uid="{00000000-0009-0000-0000-000005000000}"/>
  <conditionalFormatting sqref="A1:A1048576">
    <cfRule type="duplicateValues" dxfId="2" priority="3"/>
  </conditionalFormatting>
  <conditionalFormatting sqref="C27:C32 C33:C43 C44:C58 C59:C80 C81:C97 C98:C115 C116:C137 C138:C160 C161 C162:C166 C167:C210 C248:C1048576 C1 C211:C246">
    <cfRule type="duplicateValues" dxfId="1" priority="4"/>
  </conditionalFormatting>
  <conditionalFormatting sqref="C211:C222 C224:C247">
    <cfRule type="containsText" dxfId="0" priority="2" operator="containsText" text="вакант">
      <formula>NOT(ISERROR(SEARCH("вакант",C211)))</formula>
    </cfRule>
  </conditionalFormatting>
  <pageMargins left="0.7" right="0.7" top="0.75" bottom="0.75" header="0.511811023622047" footer="0.511811023622047"/>
  <pageSetup paperSize="77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Основний</vt:lpstr>
      <vt:lpstr>Settings</vt:lpstr>
      <vt:lpstr>перевірки</vt:lpstr>
      <vt:lpstr>Перевірка</vt:lpstr>
      <vt:lpstr>Аркуш1</vt:lpstr>
      <vt:lpstr>Алфавітки</vt:lpstr>
      <vt:lpstr>Алфавітки!Print_Area</vt:lpstr>
      <vt:lpstr>Основний!Print_Area</vt:lpstr>
      <vt:lpstr>Перевірка!Print_Area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Олександр</cp:lastModifiedBy>
  <cp:revision>1</cp:revision>
  <dcterms:created xsi:type="dcterms:W3CDTF">2006-09-16T00:00:00Z</dcterms:created>
  <dcterms:modified xsi:type="dcterms:W3CDTF">2026-01-29T15:06:22Z</dcterms:modified>
  <dc:language>uk-UA</dc:language>
</cp:coreProperties>
</file>