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codeName="ЦяКнига" defaultThemeVersion="124226"/>
  <xr:revisionPtr revIDLastSave="0" documentId="13_ncr:1_{CC554E0E-6BEF-4A6C-9407-1EA71FDE541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definedNames>
    <definedName name="_xlnm._FilterDatabase" localSheetId="5" hidden="1">Алфавітки!$A$1:$H$1</definedName>
    <definedName name="_xlnm._FilterDatabase" localSheetId="0" hidden="1">Основний!$A$11:$AI$184</definedName>
    <definedName name="_xlnm.Print_Area" localSheetId="5">Алфавітки!$A$1:$H$101</definedName>
    <definedName name="_xlnm.Print_Area" localSheetId="0">Основний!$A$10:$AI$13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4" l="1" a="1"/>
  <c r="F17" i="4" s="1"/>
  <c r="F31" i="4" a="1"/>
  <c r="F31" i="4" s="1"/>
  <c r="F35" i="4" a="1"/>
  <c r="F35" i="4" s="1"/>
  <c r="F33" i="4" a="1"/>
  <c r="F33" i="4" s="1"/>
  <c r="F19" i="4" a="1"/>
  <c r="F19" i="4" s="1"/>
  <c r="F18" i="4" a="1"/>
  <c r="F18" i="4" s="1"/>
  <c r="F36" i="4" a="1"/>
  <c r="F36" i="4" s="1"/>
  <c r="F26" i="4" a="1"/>
  <c r="F26" i="4" s="1"/>
  <c r="F21" i="4" a="1"/>
  <c r="F21" i="4" s="1"/>
  <c r="F29" i="4" a="1"/>
  <c r="F29" i="4" s="1"/>
  <c r="F32" i="4" a="1"/>
  <c r="F32" i="4" s="1"/>
  <c r="F15" i="4" a="1"/>
  <c r="F15" i="4" s="1"/>
  <c r="F28" i="4" a="1"/>
  <c r="F28" i="4" s="1"/>
  <c r="F20" i="4" a="1"/>
  <c r="F20" i="4" s="1"/>
  <c r="F24" i="4" a="1"/>
  <c r="F24" i="4" s="1"/>
  <c r="F34" i="4" a="1"/>
  <c r="F34" i="4" s="1"/>
  <c r="F27" i="4" a="1"/>
  <c r="F27" i="4" s="1"/>
  <c r="F30" i="4" a="1"/>
  <c r="F30" i="4" s="1"/>
  <c r="F16" i="4" a="1"/>
  <c r="F16" i="4" s="1"/>
  <c r="F25" i="4" a="1"/>
  <c r="F25" i="4" s="1"/>
  <c r="F14" i="4" a="1"/>
  <c r="F14" i="4" s="1"/>
  <c r="F23" i="4" a="1"/>
  <c r="F23" i="4" s="1"/>
  <c r="F22" i="4" a="1"/>
  <c r="F22" i="4" s="1"/>
  <c r="F37" i="4" a="1"/>
  <c r="F37" i="4" s="1"/>
  <c r="F38" i="4" a="1"/>
  <c r="F38" i="4" s="1"/>
  <c r="F39" i="4" a="1"/>
  <c r="F39" i="4" s="1"/>
  <c r="F40" i="4" a="1"/>
  <c r="F40" i="4" s="1"/>
  <c r="F41" i="4" a="1"/>
  <c r="F41" i="4" s="1"/>
  <c r="F42" i="4" a="1"/>
  <c r="F42" i="4" s="1"/>
  <c r="F43" i="4" a="1"/>
  <c r="F43" i="4" s="1"/>
  <c r="F44" i="4" a="1"/>
  <c r="F44" i="4" s="1"/>
  <c r="F45" i="4" a="1"/>
  <c r="F45" i="4" s="1"/>
  <c r="F46" i="4" a="1"/>
  <c r="F46" i="4" s="1"/>
  <c r="F47" i="4" a="1"/>
  <c r="F47" i="4" s="1"/>
  <c r="F48" i="4" a="1"/>
  <c r="F48" i="4" s="1"/>
  <c r="F49" i="4" a="1"/>
  <c r="F49" i="4" s="1"/>
  <c r="F50" i="4" a="1"/>
  <c r="F50" i="4" s="1"/>
  <c r="F51" i="4" a="1"/>
  <c r="F51" i="4" s="1"/>
  <c r="F52" i="4" a="1"/>
  <c r="F52" i="4" s="1"/>
  <c r="F53" i="4" a="1"/>
  <c r="F53" i="4" s="1"/>
  <c r="F54" i="4" a="1"/>
  <c r="F54" i="4" s="1"/>
  <c r="F55" i="4" a="1"/>
  <c r="F55" i="4" s="1"/>
  <c r="F56" i="4" a="1"/>
  <c r="F56" i="4" s="1"/>
  <c r="F57" i="4" a="1"/>
  <c r="F57" i="4" s="1"/>
  <c r="F58" i="4" a="1"/>
  <c r="F58" i="4" s="1"/>
  <c r="F59" i="4" a="1"/>
  <c r="F59" i="4" s="1"/>
  <c r="F60" i="4" a="1"/>
  <c r="F60" i="4" s="1"/>
  <c r="F61" i="4" a="1"/>
  <c r="F61" i="4" s="1"/>
  <c r="F62" i="4" a="1"/>
  <c r="F62" i="4" s="1"/>
  <c r="F63" i="4" a="1"/>
  <c r="F63" i="4" s="1"/>
  <c r="F64" i="4" a="1"/>
  <c r="F64" i="4" s="1"/>
  <c r="F65" i="4" a="1"/>
  <c r="F65" i="4" s="1"/>
  <c r="F66" i="4" a="1"/>
  <c r="F66" i="4" s="1"/>
  <c r="F67" i="4" a="1"/>
  <c r="F67" i="4" s="1"/>
  <c r="F68" i="4" a="1"/>
  <c r="F68" i="4" s="1"/>
  <c r="F69" i="4" a="1"/>
  <c r="F69" i="4" s="1"/>
  <c r="F70" i="4" a="1"/>
  <c r="F70" i="4" s="1"/>
  <c r="F71" i="4" a="1"/>
  <c r="F71" i="4" s="1"/>
  <c r="F72" i="4" a="1"/>
  <c r="F72" i="4" s="1"/>
  <c r="F73" i="4" a="1"/>
  <c r="F73" i="4" s="1"/>
  <c r="F74" i="4" a="1"/>
  <c r="F74" i="4" s="1"/>
  <c r="F75" i="4" a="1"/>
  <c r="F75" i="4" s="1"/>
  <c r="F76" i="4" a="1"/>
  <c r="F76" i="4" s="1"/>
  <c r="F77" i="4" a="1"/>
  <c r="F77" i="4" s="1"/>
  <c r="F78" i="4" a="1"/>
  <c r="F78" i="4" s="1"/>
  <c r="F79" i="4" a="1"/>
  <c r="F79" i="4" s="1"/>
  <c r="F80" i="4" a="1"/>
  <c r="F80" i="4" s="1"/>
  <c r="F81" i="4" a="1"/>
  <c r="F81" i="4" s="1"/>
  <c r="F82" i="4" a="1"/>
  <c r="F82" i="4" s="1"/>
  <c r="F83" i="4" a="1"/>
  <c r="F83" i="4" s="1"/>
  <c r="F84" i="4" a="1"/>
  <c r="F84" i="4" s="1"/>
  <c r="F85" i="4" a="1"/>
  <c r="F85" i="4" s="1"/>
  <c r="F86" i="4" a="1"/>
  <c r="F86" i="4" s="1"/>
  <c r="F87" i="4" a="1"/>
  <c r="F87" i="4" s="1"/>
  <c r="F88" i="4" a="1"/>
  <c r="F88" i="4" s="1"/>
  <c r="F89" i="4" a="1"/>
  <c r="F89" i="4" s="1"/>
  <c r="F90" i="4" a="1"/>
  <c r="F90" i="4" s="1"/>
  <c r="F91" i="4" a="1"/>
  <c r="F91" i="4" s="1"/>
  <c r="F92" i="4" a="1"/>
  <c r="F92" i="4" s="1"/>
  <c r="F93" i="4" a="1"/>
  <c r="F93" i="4" s="1"/>
  <c r="F94" i="4" a="1"/>
  <c r="F94" i="4" s="1"/>
  <c r="F95" i="4" a="1"/>
  <c r="F95" i="4" s="1"/>
  <c r="F96" i="4" a="1"/>
  <c r="F96" i="4" s="1"/>
  <c r="F97" i="4" a="1"/>
  <c r="F97" i="4" s="1"/>
  <c r="F98" i="4" a="1"/>
  <c r="F98" i="4" s="1"/>
  <c r="F99" i="4" a="1"/>
  <c r="F99" i="4" s="1"/>
  <c r="F100" i="4" a="1"/>
  <c r="F100" i="4" s="1"/>
  <c r="F101" i="4" a="1"/>
  <c r="F101" i="4" s="1"/>
  <c r="F102" i="4" a="1"/>
  <c r="F102" i="4" s="1"/>
  <c r="F103" i="4" a="1"/>
  <c r="F103" i="4" s="1"/>
  <c r="F104" i="4" a="1"/>
  <c r="F104" i="4" s="1"/>
  <c r="F105" i="4" a="1"/>
  <c r="F105" i="4" s="1"/>
  <c r="F106" i="4" a="1"/>
  <c r="F106" i="4" s="1"/>
  <c r="F107" i="4" a="1"/>
  <c r="F107" i="4" s="1"/>
  <c r="F108" i="4" a="1"/>
  <c r="F108" i="4" s="1"/>
  <c r="F109" i="4" a="1"/>
  <c r="F109" i="4" s="1"/>
  <c r="F110" i="4" a="1"/>
  <c r="F110" i="4" s="1"/>
  <c r="F111" i="4" a="1"/>
  <c r="F111" i="4" s="1"/>
  <c r="F112" i="4" a="1"/>
  <c r="F112" i="4" s="1"/>
  <c r="F113" i="4" a="1"/>
  <c r="F113" i="4" s="1"/>
  <c r="F114" i="4" a="1"/>
  <c r="F114" i="4" s="1"/>
  <c r="F115" i="4" a="1"/>
  <c r="F115" i="4" s="1"/>
  <c r="F116" i="4" a="1"/>
  <c r="F116" i="4" s="1"/>
  <c r="F117" i="4" a="1"/>
  <c r="F117" i="4" s="1"/>
  <c r="F118" i="4" a="1"/>
  <c r="F118" i="4" s="1"/>
  <c r="F119" i="4" a="1"/>
  <c r="F119" i="4" s="1"/>
  <c r="F120" i="4" a="1"/>
  <c r="F120" i="4" s="1"/>
  <c r="F121" i="4" a="1"/>
  <c r="F121" i="4" s="1"/>
  <c r="F122" i="4" a="1"/>
  <c r="F122" i="4" s="1"/>
  <c r="F123" i="4" a="1"/>
  <c r="F123" i="4" s="1"/>
  <c r="F124" i="4" a="1"/>
  <c r="F124" i="4" s="1"/>
  <c r="F125" i="4" a="1"/>
  <c r="F125" i="4" s="1"/>
  <c r="F126" i="4" a="1"/>
  <c r="F126" i="4" s="1"/>
  <c r="F127" i="4" a="1"/>
  <c r="F127" i="4" s="1"/>
  <c r="F128" i="4" a="1"/>
  <c r="F128" i="4" s="1"/>
  <c r="F129" i="4" a="1"/>
  <c r="F129" i="4" s="1"/>
  <c r="F130" i="4" a="1"/>
  <c r="F130" i="4" s="1"/>
  <c r="F131" i="4" a="1"/>
  <c r="F131" i="4" s="1"/>
  <c r="F132" i="4" a="1"/>
  <c r="F132" i="4" s="1"/>
  <c r="F133" i="4" a="1"/>
  <c r="F133" i="4" s="1"/>
  <c r="F134" i="4" a="1"/>
  <c r="F134" i="4" s="1"/>
  <c r="F135" i="4" a="1"/>
  <c r="F135" i="4" s="1"/>
  <c r="F136" i="4" a="1"/>
  <c r="F136" i="4" s="1"/>
  <c r="F137" i="4" a="1"/>
  <c r="F137" i="4" s="1"/>
  <c r="F138" i="4" a="1"/>
  <c r="F138" i="4" s="1"/>
  <c r="F139" i="4" a="1"/>
  <c r="F139" i="4" s="1"/>
  <c r="F140" i="4" a="1"/>
  <c r="F140" i="4" s="1"/>
  <c r="F141" i="4" a="1"/>
  <c r="F141" i="4" s="1"/>
  <c r="F142" i="4" a="1"/>
  <c r="F142" i="4" s="1"/>
  <c r="F143" i="4" a="1"/>
  <c r="F143" i="4" s="1"/>
  <c r="F144" i="4" a="1"/>
  <c r="F144" i="4" s="1"/>
  <c r="F145" i="4" a="1"/>
  <c r="F145" i="4" s="1"/>
  <c r="F146" i="4" a="1"/>
  <c r="F146" i="4" s="1"/>
  <c r="F147" i="4" a="1"/>
  <c r="F147" i="4" s="1"/>
  <c r="F148" i="4" a="1"/>
  <c r="F148" i="4" s="1"/>
  <c r="F149" i="4" a="1"/>
  <c r="F149" i="4" s="1"/>
  <c r="F150" i="4" a="1"/>
  <c r="F150" i="4" s="1"/>
  <c r="F151" i="4" a="1"/>
  <c r="F151" i="4" s="1"/>
  <c r="F152" i="4" a="1"/>
  <c r="F152" i="4" s="1"/>
  <c r="F153" i="4" a="1"/>
  <c r="F153" i="4" s="1"/>
  <c r="F154" i="4" a="1"/>
  <c r="F154" i="4" s="1"/>
  <c r="F155" i="4" a="1"/>
  <c r="F155" i="4" s="1"/>
  <c r="F156" i="4" a="1"/>
  <c r="F156" i="4" s="1"/>
  <c r="F157" i="4" a="1"/>
  <c r="F157" i="4" s="1"/>
  <c r="F158" i="4" a="1"/>
  <c r="F158" i="4" s="1"/>
  <c r="F159" i="4" a="1"/>
  <c r="F159" i="4" s="1"/>
  <c r="F160" i="4" a="1"/>
  <c r="F160" i="4" s="1"/>
  <c r="F161" i="4" a="1"/>
  <c r="F161" i="4" s="1"/>
  <c r="AA35" i="4"/>
  <c r="AA31" i="4"/>
  <c r="AA33" i="4"/>
  <c r="AA19" i="4"/>
  <c r="AA18" i="4"/>
  <c r="AA36" i="4"/>
  <c r="AA26" i="4"/>
  <c r="AA21" i="4"/>
  <c r="AA29" i="4"/>
  <c r="AA32" i="4"/>
  <c r="AA15" i="4"/>
  <c r="AA28" i="4"/>
  <c r="AA20" i="4"/>
  <c r="AA17" i="4"/>
  <c r="AA24" i="4"/>
  <c r="AA34" i="4"/>
  <c r="AA27" i="4"/>
  <c r="AA30" i="4"/>
  <c r="AA16" i="4"/>
  <c r="AA25" i="4"/>
  <c r="AA14" i="4"/>
  <c r="AA23" i="4"/>
  <c r="AA22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C20" i="12" l="1"/>
  <c r="E20" i="12" s="1"/>
  <c r="C10" i="4" l="1" a="1"/>
  <c r="C10" i="4" s="1"/>
  <c r="AE63" i="4"/>
  <c r="AF63" i="4"/>
  <c r="AG63" i="4"/>
  <c r="AH63" i="4"/>
  <c r="AE45" i="4"/>
  <c r="AF45" i="4"/>
  <c r="AG45" i="4"/>
  <c r="AH45" i="4"/>
  <c r="AE48" i="4"/>
  <c r="AF48" i="4"/>
  <c r="AG48" i="4"/>
  <c r="AH48" i="4"/>
  <c r="AE58" i="4"/>
  <c r="AF58" i="4"/>
  <c r="AG58" i="4"/>
  <c r="AH58" i="4"/>
  <c r="AE64" i="4"/>
  <c r="AF64" i="4"/>
  <c r="AG64" i="4"/>
  <c r="AH64" i="4"/>
  <c r="AE28" i="4"/>
  <c r="AF28" i="4"/>
  <c r="AG28" i="4"/>
  <c r="AH28" i="4"/>
  <c r="AE13" i="4"/>
  <c r="AF13" i="4"/>
  <c r="AG13" i="4"/>
  <c r="AH13" i="4"/>
  <c r="AE41" i="4"/>
  <c r="AF41" i="4"/>
  <c r="AG41" i="4"/>
  <c r="AH41" i="4"/>
  <c r="AE32" i="4"/>
  <c r="AF32" i="4"/>
  <c r="AG32" i="4"/>
  <c r="AH32" i="4"/>
  <c r="AE12" i="4"/>
  <c r="AF12" i="4"/>
  <c r="AG12" i="4"/>
  <c r="AH12" i="4"/>
  <c r="AE43" i="4"/>
  <c r="AF43" i="4"/>
  <c r="AG43" i="4"/>
  <c r="AH43" i="4"/>
  <c r="AE33" i="4"/>
  <c r="AF33" i="4"/>
  <c r="AG33" i="4"/>
  <c r="AH33" i="4"/>
  <c r="AE62" i="4"/>
  <c r="AF62" i="4"/>
  <c r="AG62" i="4"/>
  <c r="AH62" i="4"/>
  <c r="AE25" i="4"/>
  <c r="AF25" i="4"/>
  <c r="AG25" i="4"/>
  <c r="AH25" i="4"/>
  <c r="AE36" i="4"/>
  <c r="AF36" i="4"/>
  <c r="AG36" i="4"/>
  <c r="AH36" i="4"/>
  <c r="AE14" i="4"/>
  <c r="AF14" i="4"/>
  <c r="AG14" i="4"/>
  <c r="AH14" i="4"/>
  <c r="AE60" i="4"/>
  <c r="AF60" i="4"/>
  <c r="AG60" i="4"/>
  <c r="AH60" i="4"/>
  <c r="AE29" i="4"/>
  <c r="AF29" i="4"/>
  <c r="AG29" i="4"/>
  <c r="AH29" i="4"/>
  <c r="AE22" i="4"/>
  <c r="AF22" i="4"/>
  <c r="AG22" i="4"/>
  <c r="AH22" i="4"/>
  <c r="AE56" i="4"/>
  <c r="AF56" i="4"/>
  <c r="AG56" i="4"/>
  <c r="AH56" i="4"/>
  <c r="AE55" i="4"/>
  <c r="AF55" i="4"/>
  <c r="AG55" i="4"/>
  <c r="AH55" i="4"/>
  <c r="AE17" i="4"/>
  <c r="AF17" i="4"/>
  <c r="AG17" i="4"/>
  <c r="AH17" i="4"/>
  <c r="AE16" i="4"/>
  <c r="AF16" i="4"/>
  <c r="AG16" i="4"/>
  <c r="AH16" i="4"/>
  <c r="AE54" i="4"/>
  <c r="AF54" i="4"/>
  <c r="AG54" i="4"/>
  <c r="AH54" i="4"/>
  <c r="AE31" i="4"/>
  <c r="AF31" i="4"/>
  <c r="AG31" i="4"/>
  <c r="AH31" i="4"/>
  <c r="AE59" i="4"/>
  <c r="AF59" i="4"/>
  <c r="AG59" i="4"/>
  <c r="AH59" i="4"/>
  <c r="AE49" i="4"/>
  <c r="AF49" i="4"/>
  <c r="AG49" i="4"/>
  <c r="AH49" i="4"/>
  <c r="AE15" i="4"/>
  <c r="AF15" i="4"/>
  <c r="AG15" i="4"/>
  <c r="AH15" i="4"/>
  <c r="AE37" i="4"/>
  <c r="AF37" i="4"/>
  <c r="AG37" i="4"/>
  <c r="AH37" i="4"/>
  <c r="AE19" i="4"/>
  <c r="AF19" i="4"/>
  <c r="AG19" i="4"/>
  <c r="AH19" i="4"/>
  <c r="AE57" i="4"/>
  <c r="AF57" i="4"/>
  <c r="AG57" i="4"/>
  <c r="AH57" i="4"/>
  <c r="AE18" i="4"/>
  <c r="AF18" i="4"/>
  <c r="AG18" i="4"/>
  <c r="AH18" i="4"/>
  <c r="AE35" i="4"/>
  <c r="AF35" i="4"/>
  <c r="AG35" i="4"/>
  <c r="AH35" i="4"/>
  <c r="AE46" i="4"/>
  <c r="AF46" i="4"/>
  <c r="AG46" i="4"/>
  <c r="AH46" i="4"/>
  <c r="AE26" i="4"/>
  <c r="AF26" i="4"/>
  <c r="AG26" i="4"/>
  <c r="AH26" i="4"/>
  <c r="AE47" i="4"/>
  <c r="AF47" i="4"/>
  <c r="AG47" i="4"/>
  <c r="AH47" i="4"/>
  <c r="AE24" i="4"/>
  <c r="AF24" i="4"/>
  <c r="AG24" i="4"/>
  <c r="AH24" i="4"/>
  <c r="AE23" i="4"/>
  <c r="AF23" i="4"/>
  <c r="AG23" i="4"/>
  <c r="AH23" i="4"/>
  <c r="AE30" i="4"/>
  <c r="AF30" i="4"/>
  <c r="AG30" i="4"/>
  <c r="AH30" i="4"/>
  <c r="AE38" i="4"/>
  <c r="AF38" i="4"/>
  <c r="AG38" i="4"/>
  <c r="AH38" i="4"/>
  <c r="AE20" i="4"/>
  <c r="AF20" i="4"/>
  <c r="AG20" i="4"/>
  <c r="AH20" i="4"/>
  <c r="AE40" i="4"/>
  <c r="AF40" i="4"/>
  <c r="AG40" i="4"/>
  <c r="AH40" i="4"/>
  <c r="AE34" i="4"/>
  <c r="AF34" i="4"/>
  <c r="AG34" i="4"/>
  <c r="AH34" i="4"/>
  <c r="AE39" i="4"/>
  <c r="AF39" i="4"/>
  <c r="AG39" i="4"/>
  <c r="AH39" i="4"/>
  <c r="AE51" i="4"/>
  <c r="AF51" i="4"/>
  <c r="AG51" i="4"/>
  <c r="AH51" i="4"/>
  <c r="AE27" i="4"/>
  <c r="AF27" i="4"/>
  <c r="AG27" i="4"/>
  <c r="AH27" i="4"/>
  <c r="AE44" i="4"/>
  <c r="AF44" i="4"/>
  <c r="AG44" i="4"/>
  <c r="AH44" i="4"/>
  <c r="AE52" i="4"/>
  <c r="AF52" i="4"/>
  <c r="AG52" i="4"/>
  <c r="AH52" i="4"/>
  <c r="AE53" i="4"/>
  <c r="AF53" i="4"/>
  <c r="AG53" i="4"/>
  <c r="AH53" i="4"/>
  <c r="AE61" i="4"/>
  <c r="AF61" i="4"/>
  <c r="AG61" i="4"/>
  <c r="AH61" i="4"/>
  <c r="AE50" i="4"/>
  <c r="AF50" i="4"/>
  <c r="AG50" i="4"/>
  <c r="AH50" i="4"/>
  <c r="AE21" i="4"/>
  <c r="AF21" i="4"/>
  <c r="AG21" i="4"/>
  <c r="AH21" i="4"/>
  <c r="AE65" i="4"/>
  <c r="AF65" i="4"/>
  <c r="AG65" i="4"/>
  <c r="AH65" i="4"/>
  <c r="AE66" i="4"/>
  <c r="AF66" i="4"/>
  <c r="AG66" i="4"/>
  <c r="AH66" i="4"/>
  <c r="AE67" i="4"/>
  <c r="AF67" i="4"/>
  <c r="AG67" i="4"/>
  <c r="AH67" i="4"/>
  <c r="AE68" i="4"/>
  <c r="AF68" i="4"/>
  <c r="AG68" i="4"/>
  <c r="AH68" i="4"/>
  <c r="AE69" i="4"/>
  <c r="AF69" i="4"/>
  <c r="AG69" i="4"/>
  <c r="AH69" i="4"/>
  <c r="AE70" i="4"/>
  <c r="AF70" i="4"/>
  <c r="AG70" i="4"/>
  <c r="AH70" i="4"/>
  <c r="AE71" i="4"/>
  <c r="AF71" i="4"/>
  <c r="AG71" i="4"/>
  <c r="AH71" i="4"/>
  <c r="AE72" i="4"/>
  <c r="AF72" i="4"/>
  <c r="AG72" i="4"/>
  <c r="AH72" i="4"/>
  <c r="AE73" i="4"/>
  <c r="AF73" i="4"/>
  <c r="AG73" i="4"/>
  <c r="AH73" i="4"/>
  <c r="AE74" i="4"/>
  <c r="AF74" i="4"/>
  <c r="AG74" i="4"/>
  <c r="AH74" i="4"/>
  <c r="AE75" i="4"/>
  <c r="AF75" i="4"/>
  <c r="AG75" i="4"/>
  <c r="AH75" i="4"/>
  <c r="AE76" i="4"/>
  <c r="AF76" i="4"/>
  <c r="AG76" i="4"/>
  <c r="AH76" i="4"/>
  <c r="AE77" i="4"/>
  <c r="AF77" i="4"/>
  <c r="AG77" i="4"/>
  <c r="AH77" i="4"/>
  <c r="AE78" i="4"/>
  <c r="AF78" i="4"/>
  <c r="AG78" i="4"/>
  <c r="AH78" i="4"/>
  <c r="AE79" i="4"/>
  <c r="AF79" i="4"/>
  <c r="AG79" i="4"/>
  <c r="AH79" i="4"/>
  <c r="AE80" i="4"/>
  <c r="AF80" i="4"/>
  <c r="AG80" i="4"/>
  <c r="AH80" i="4"/>
  <c r="AE81" i="4"/>
  <c r="AF81" i="4"/>
  <c r="AG81" i="4"/>
  <c r="AH81" i="4"/>
  <c r="AE82" i="4"/>
  <c r="AF82" i="4"/>
  <c r="AG82" i="4"/>
  <c r="AH82" i="4"/>
  <c r="AE83" i="4"/>
  <c r="AF83" i="4"/>
  <c r="AG83" i="4"/>
  <c r="AH83" i="4"/>
  <c r="AE84" i="4"/>
  <c r="AF84" i="4"/>
  <c r="AG84" i="4"/>
  <c r="AH84" i="4"/>
  <c r="AE85" i="4"/>
  <c r="AF85" i="4"/>
  <c r="AG85" i="4"/>
  <c r="AH85" i="4"/>
  <c r="AE86" i="4"/>
  <c r="AF86" i="4"/>
  <c r="AG86" i="4"/>
  <c r="AH86" i="4"/>
  <c r="AE87" i="4"/>
  <c r="AF87" i="4"/>
  <c r="AG87" i="4"/>
  <c r="AH87" i="4"/>
  <c r="AE88" i="4"/>
  <c r="AF88" i="4"/>
  <c r="AG88" i="4"/>
  <c r="AH88" i="4"/>
  <c r="AE89" i="4"/>
  <c r="AF89" i="4"/>
  <c r="AG89" i="4"/>
  <c r="AH89" i="4"/>
  <c r="AE90" i="4"/>
  <c r="AF90" i="4"/>
  <c r="AG90" i="4"/>
  <c r="AH90" i="4"/>
  <c r="AE91" i="4"/>
  <c r="AF91" i="4"/>
  <c r="AG91" i="4"/>
  <c r="AH91" i="4"/>
  <c r="AE92" i="4"/>
  <c r="AF92" i="4"/>
  <c r="AG92" i="4"/>
  <c r="AH92" i="4"/>
  <c r="AE93" i="4"/>
  <c r="AF93" i="4"/>
  <c r="AG93" i="4"/>
  <c r="AH93" i="4"/>
  <c r="AE94" i="4"/>
  <c r="AF94" i="4"/>
  <c r="AG94" i="4"/>
  <c r="AH94" i="4"/>
  <c r="AE95" i="4"/>
  <c r="AF95" i="4"/>
  <c r="AG95" i="4"/>
  <c r="AH95" i="4"/>
  <c r="AE96" i="4"/>
  <c r="AF96" i="4"/>
  <c r="AG96" i="4"/>
  <c r="AH96" i="4"/>
  <c r="AE97" i="4"/>
  <c r="AF97" i="4"/>
  <c r="AG97" i="4"/>
  <c r="AH97" i="4"/>
  <c r="AE98" i="4"/>
  <c r="AF98" i="4"/>
  <c r="AG98" i="4"/>
  <c r="AH98" i="4"/>
  <c r="AE99" i="4"/>
  <c r="AF99" i="4"/>
  <c r="AG99" i="4"/>
  <c r="AH99" i="4"/>
  <c r="AE100" i="4"/>
  <c r="AF100" i="4"/>
  <c r="AG100" i="4"/>
  <c r="AH100" i="4"/>
  <c r="AE101" i="4"/>
  <c r="AF101" i="4"/>
  <c r="AG101" i="4"/>
  <c r="AH101" i="4"/>
  <c r="AE102" i="4"/>
  <c r="AF102" i="4"/>
  <c r="AG102" i="4"/>
  <c r="AH102" i="4"/>
  <c r="AE103" i="4"/>
  <c r="AF103" i="4"/>
  <c r="AG103" i="4"/>
  <c r="AH103" i="4"/>
  <c r="AE104" i="4"/>
  <c r="AF104" i="4"/>
  <c r="AG104" i="4"/>
  <c r="AH104" i="4"/>
  <c r="AE105" i="4"/>
  <c r="AF105" i="4"/>
  <c r="AG105" i="4"/>
  <c r="AH105" i="4"/>
  <c r="AE106" i="4"/>
  <c r="AF106" i="4"/>
  <c r="AG106" i="4"/>
  <c r="AH106" i="4"/>
  <c r="AE107" i="4"/>
  <c r="AF107" i="4"/>
  <c r="AG107" i="4"/>
  <c r="AH107" i="4"/>
  <c r="AE108" i="4"/>
  <c r="AF108" i="4"/>
  <c r="AG108" i="4"/>
  <c r="AH108" i="4"/>
  <c r="AE109" i="4"/>
  <c r="AF109" i="4"/>
  <c r="AG109" i="4"/>
  <c r="AH109" i="4"/>
  <c r="AE110" i="4"/>
  <c r="AF110" i="4"/>
  <c r="AG110" i="4"/>
  <c r="AH110" i="4"/>
  <c r="AE111" i="4"/>
  <c r="AF111" i="4"/>
  <c r="AG111" i="4"/>
  <c r="AH111" i="4"/>
  <c r="AE112" i="4"/>
  <c r="AF112" i="4"/>
  <c r="AG112" i="4"/>
  <c r="AH112" i="4"/>
  <c r="AE113" i="4"/>
  <c r="AF113" i="4"/>
  <c r="AG113" i="4"/>
  <c r="AH113" i="4"/>
  <c r="AE114" i="4"/>
  <c r="AF114" i="4"/>
  <c r="AG114" i="4"/>
  <c r="AH114" i="4"/>
  <c r="AE115" i="4"/>
  <c r="AF115" i="4"/>
  <c r="AG115" i="4"/>
  <c r="AH115" i="4"/>
  <c r="AE116" i="4"/>
  <c r="AF116" i="4"/>
  <c r="AG116" i="4"/>
  <c r="AH116" i="4"/>
  <c r="AE117" i="4"/>
  <c r="AF117" i="4"/>
  <c r="AG117" i="4"/>
  <c r="AH117" i="4"/>
  <c r="AE118" i="4"/>
  <c r="AF118" i="4"/>
  <c r="AG118" i="4"/>
  <c r="AH118" i="4"/>
  <c r="AE119" i="4"/>
  <c r="AF119" i="4"/>
  <c r="AG119" i="4"/>
  <c r="AH119" i="4"/>
  <c r="AE120" i="4"/>
  <c r="AF120" i="4"/>
  <c r="AG120" i="4"/>
  <c r="AH120" i="4"/>
  <c r="AE121" i="4"/>
  <c r="AF121" i="4"/>
  <c r="AG121" i="4"/>
  <c r="AH121" i="4"/>
  <c r="AE122" i="4"/>
  <c r="AF122" i="4"/>
  <c r="AG122" i="4"/>
  <c r="AH122" i="4"/>
  <c r="AE123" i="4"/>
  <c r="AF123" i="4"/>
  <c r="AG123" i="4"/>
  <c r="AH123" i="4"/>
  <c r="AE124" i="4"/>
  <c r="AF124" i="4"/>
  <c r="AG124" i="4"/>
  <c r="AH124" i="4"/>
  <c r="AE125" i="4"/>
  <c r="AF125" i="4"/>
  <c r="AG125" i="4"/>
  <c r="AH125" i="4"/>
  <c r="AE126" i="4"/>
  <c r="AF126" i="4"/>
  <c r="AG126" i="4"/>
  <c r="AH126" i="4"/>
  <c r="AE127" i="4"/>
  <c r="AF127" i="4"/>
  <c r="AG127" i="4"/>
  <c r="AH127" i="4"/>
  <c r="AE128" i="4"/>
  <c r="AF128" i="4"/>
  <c r="AG128" i="4"/>
  <c r="AH128" i="4"/>
  <c r="AE129" i="4"/>
  <c r="AF129" i="4"/>
  <c r="AG129" i="4"/>
  <c r="AH129" i="4"/>
  <c r="AE130" i="4"/>
  <c r="AF130" i="4"/>
  <c r="AG130" i="4"/>
  <c r="AH130" i="4"/>
  <c r="AE131" i="4"/>
  <c r="AF131" i="4"/>
  <c r="AG131" i="4"/>
  <c r="AH131" i="4"/>
  <c r="AE132" i="4"/>
  <c r="AF132" i="4"/>
  <c r="AG132" i="4"/>
  <c r="AH132" i="4"/>
  <c r="AE133" i="4"/>
  <c r="AF133" i="4"/>
  <c r="AG133" i="4"/>
  <c r="AH133" i="4"/>
  <c r="AE134" i="4"/>
  <c r="AF134" i="4"/>
  <c r="AG134" i="4"/>
  <c r="AH134" i="4"/>
  <c r="AE135" i="4"/>
  <c r="AF135" i="4"/>
  <c r="AG135" i="4"/>
  <c r="AH135" i="4"/>
  <c r="AE136" i="4"/>
  <c r="AF136" i="4"/>
  <c r="AG136" i="4"/>
  <c r="AH136" i="4"/>
  <c r="AE137" i="4"/>
  <c r="AF137" i="4"/>
  <c r="AG137" i="4"/>
  <c r="AH137" i="4"/>
  <c r="AE138" i="4"/>
  <c r="AF138" i="4"/>
  <c r="AG138" i="4"/>
  <c r="AH138" i="4"/>
  <c r="AE139" i="4"/>
  <c r="AF139" i="4"/>
  <c r="AG139" i="4"/>
  <c r="AH139" i="4"/>
  <c r="AE140" i="4"/>
  <c r="AF140" i="4"/>
  <c r="AG140" i="4"/>
  <c r="AH140" i="4"/>
  <c r="AE141" i="4"/>
  <c r="AF141" i="4"/>
  <c r="AG141" i="4"/>
  <c r="AH141" i="4"/>
  <c r="AE142" i="4"/>
  <c r="AF142" i="4"/>
  <c r="AG142" i="4"/>
  <c r="AH142" i="4"/>
  <c r="AE143" i="4"/>
  <c r="AF143" i="4"/>
  <c r="AG143" i="4"/>
  <c r="AH143" i="4"/>
  <c r="AE144" i="4"/>
  <c r="AF144" i="4"/>
  <c r="AG144" i="4"/>
  <c r="AH144" i="4"/>
  <c r="AE145" i="4"/>
  <c r="AF145" i="4"/>
  <c r="AG145" i="4"/>
  <c r="AH145" i="4"/>
  <c r="AE146" i="4"/>
  <c r="AF146" i="4"/>
  <c r="AG146" i="4"/>
  <c r="AH146" i="4"/>
  <c r="AE147" i="4"/>
  <c r="AF147" i="4"/>
  <c r="AG147" i="4"/>
  <c r="AH147" i="4"/>
  <c r="AE148" i="4"/>
  <c r="AF148" i="4"/>
  <c r="AG148" i="4"/>
  <c r="AH148" i="4"/>
  <c r="AE149" i="4"/>
  <c r="AF149" i="4"/>
  <c r="AG149" i="4"/>
  <c r="AH149" i="4"/>
  <c r="AE150" i="4"/>
  <c r="AF150" i="4"/>
  <c r="AG150" i="4"/>
  <c r="AH150" i="4"/>
  <c r="AE151" i="4"/>
  <c r="AF151" i="4"/>
  <c r="AG151" i="4"/>
  <c r="AH151" i="4"/>
  <c r="AE152" i="4"/>
  <c r="AF152" i="4"/>
  <c r="AG152" i="4"/>
  <c r="AH152" i="4"/>
  <c r="AE153" i="4"/>
  <c r="AF153" i="4"/>
  <c r="AG153" i="4"/>
  <c r="AH153" i="4"/>
  <c r="AE154" i="4"/>
  <c r="AF154" i="4"/>
  <c r="AG154" i="4"/>
  <c r="AH154" i="4"/>
  <c r="AE155" i="4"/>
  <c r="AF155" i="4"/>
  <c r="AG155" i="4"/>
  <c r="AH155" i="4"/>
  <c r="AE156" i="4"/>
  <c r="AF156" i="4"/>
  <c r="AG156" i="4"/>
  <c r="AH156" i="4"/>
  <c r="AE157" i="4"/>
  <c r="AF157" i="4"/>
  <c r="AG157" i="4"/>
  <c r="AH157" i="4"/>
  <c r="AE158" i="4"/>
  <c r="AF158" i="4"/>
  <c r="AG158" i="4"/>
  <c r="AH158" i="4"/>
  <c r="AE159" i="4"/>
  <c r="AF159" i="4"/>
  <c r="AG159" i="4"/>
  <c r="AH159" i="4"/>
  <c r="AE160" i="4"/>
  <c r="AF160" i="4"/>
  <c r="AG160" i="4"/>
  <c r="AH160" i="4"/>
  <c r="AE161" i="4"/>
  <c r="AF161" i="4"/>
  <c r="AG161" i="4"/>
  <c r="AH161" i="4"/>
  <c r="AE162" i="4"/>
  <c r="AF162" i="4"/>
  <c r="AG162" i="4"/>
  <c r="AH162" i="4"/>
  <c r="AE163" i="4"/>
  <c r="AF163" i="4"/>
  <c r="AG163" i="4"/>
  <c r="AH163" i="4"/>
  <c r="AE164" i="4"/>
  <c r="AF164" i="4"/>
  <c r="AG164" i="4"/>
  <c r="AH164" i="4"/>
  <c r="AE165" i="4"/>
  <c r="AF165" i="4"/>
  <c r="AG165" i="4"/>
  <c r="AH165" i="4"/>
  <c r="AE166" i="4"/>
  <c r="AF166" i="4"/>
  <c r="AG166" i="4"/>
  <c r="AH166" i="4"/>
  <c r="AE167" i="4"/>
  <c r="AF167" i="4"/>
  <c r="AG167" i="4"/>
  <c r="AH167" i="4"/>
  <c r="AE168" i="4"/>
  <c r="AF168" i="4"/>
  <c r="AG168" i="4"/>
  <c r="AH168" i="4"/>
  <c r="AE169" i="4"/>
  <c r="AF169" i="4"/>
  <c r="AG169" i="4"/>
  <c r="AH169" i="4"/>
  <c r="AE170" i="4"/>
  <c r="AF170" i="4"/>
  <c r="AG170" i="4"/>
  <c r="AH170" i="4"/>
  <c r="AE171" i="4"/>
  <c r="AF171" i="4"/>
  <c r="AG171" i="4"/>
  <c r="AH171" i="4"/>
  <c r="AE172" i="4"/>
  <c r="AF172" i="4"/>
  <c r="AG172" i="4"/>
  <c r="AH172" i="4"/>
  <c r="AE173" i="4"/>
  <c r="AF173" i="4"/>
  <c r="AG173" i="4"/>
  <c r="AH173" i="4"/>
  <c r="AE174" i="4"/>
  <c r="AF174" i="4"/>
  <c r="AG174" i="4"/>
  <c r="AH174" i="4"/>
  <c r="AE175" i="4"/>
  <c r="AF175" i="4"/>
  <c r="AG175" i="4"/>
  <c r="AH175" i="4"/>
  <c r="AE176" i="4"/>
  <c r="AF176" i="4"/>
  <c r="AG176" i="4"/>
  <c r="AH176" i="4"/>
  <c r="AE177" i="4"/>
  <c r="AF177" i="4"/>
  <c r="AG177" i="4"/>
  <c r="AH177" i="4"/>
  <c r="AE178" i="4"/>
  <c r="AF178" i="4"/>
  <c r="AG178" i="4"/>
  <c r="AH178" i="4"/>
  <c r="AE179" i="4"/>
  <c r="AF179" i="4"/>
  <c r="AG179" i="4"/>
  <c r="AH179" i="4"/>
  <c r="AE180" i="4"/>
  <c r="AF180" i="4"/>
  <c r="AG180" i="4"/>
  <c r="AH180" i="4"/>
  <c r="AE181" i="4"/>
  <c r="AF181" i="4"/>
  <c r="AG181" i="4"/>
  <c r="AH181" i="4"/>
  <c r="AE182" i="4"/>
  <c r="AF182" i="4"/>
  <c r="AG182" i="4"/>
  <c r="AH182" i="4"/>
  <c r="AE183" i="4"/>
  <c r="AF183" i="4"/>
  <c r="AG183" i="4"/>
  <c r="AH183" i="4"/>
  <c r="AE184" i="4"/>
  <c r="AF184" i="4"/>
  <c r="AG184" i="4"/>
  <c r="AH184" i="4"/>
  <c r="AE185" i="4"/>
  <c r="AF185" i="4"/>
  <c r="AG185" i="4"/>
  <c r="AH185" i="4"/>
  <c r="AE186" i="4"/>
  <c r="AF186" i="4"/>
  <c r="AG186" i="4"/>
  <c r="AH186" i="4"/>
  <c r="AE187" i="4"/>
  <c r="AF187" i="4"/>
  <c r="AG187" i="4"/>
  <c r="AH187" i="4"/>
  <c r="AE188" i="4"/>
  <c r="AF188" i="4"/>
  <c r="AG188" i="4"/>
  <c r="AH188" i="4"/>
  <c r="AE189" i="4"/>
  <c r="AF189" i="4"/>
  <c r="AG189" i="4"/>
  <c r="AH189" i="4"/>
  <c r="AE190" i="4"/>
  <c r="AF190" i="4"/>
  <c r="AG190" i="4"/>
  <c r="AH190" i="4"/>
  <c r="AE191" i="4"/>
  <c r="AF191" i="4"/>
  <c r="AG191" i="4"/>
  <c r="AH191" i="4"/>
  <c r="AE192" i="4"/>
  <c r="AF192" i="4"/>
  <c r="AG192" i="4"/>
  <c r="AH192" i="4"/>
  <c r="AE193" i="4"/>
  <c r="AF193" i="4"/>
  <c r="AG193" i="4"/>
  <c r="AH193" i="4"/>
  <c r="AE194" i="4"/>
  <c r="AF194" i="4"/>
  <c r="AG194" i="4"/>
  <c r="AH194" i="4"/>
  <c r="AE195" i="4"/>
  <c r="AF195" i="4"/>
  <c r="AG195" i="4"/>
  <c r="AH195" i="4"/>
  <c r="AE196" i="4"/>
  <c r="AF196" i="4"/>
  <c r="AG196" i="4"/>
  <c r="AH196" i="4"/>
  <c r="AE197" i="4"/>
  <c r="AF197" i="4"/>
  <c r="AG197" i="4"/>
  <c r="AH197" i="4"/>
  <c r="AE198" i="4"/>
  <c r="AF198" i="4"/>
  <c r="AG198" i="4"/>
  <c r="AH198" i="4"/>
  <c r="AE199" i="4"/>
  <c r="AF199" i="4"/>
  <c r="AG199" i="4"/>
  <c r="AH199" i="4"/>
  <c r="AE200" i="4"/>
  <c r="AF200" i="4"/>
  <c r="AG200" i="4"/>
  <c r="AH200" i="4"/>
  <c r="AE201" i="4"/>
  <c r="AF201" i="4"/>
  <c r="AG201" i="4"/>
  <c r="AH201" i="4"/>
  <c r="AE202" i="4"/>
  <c r="AF202" i="4"/>
  <c r="AG202" i="4"/>
  <c r="AH202" i="4"/>
  <c r="AE203" i="4"/>
  <c r="AF203" i="4"/>
  <c r="AG203" i="4"/>
  <c r="AH203" i="4"/>
  <c r="AE204" i="4"/>
  <c r="AF204" i="4"/>
  <c r="AG204" i="4"/>
  <c r="AH204" i="4"/>
  <c r="AE205" i="4"/>
  <c r="AF205" i="4"/>
  <c r="AG205" i="4"/>
  <c r="AH205" i="4"/>
  <c r="AE206" i="4"/>
  <c r="AF206" i="4"/>
  <c r="AG206" i="4"/>
  <c r="AH206" i="4"/>
  <c r="AE207" i="4"/>
  <c r="AF207" i="4"/>
  <c r="AG207" i="4"/>
  <c r="AH207" i="4"/>
  <c r="AE208" i="4"/>
  <c r="AF208" i="4"/>
  <c r="AG208" i="4"/>
  <c r="AH208" i="4"/>
  <c r="AE209" i="4"/>
  <c r="AF209" i="4"/>
  <c r="AG209" i="4"/>
  <c r="AH209" i="4"/>
  <c r="AE210" i="4"/>
  <c r="AF210" i="4"/>
  <c r="AG210" i="4"/>
  <c r="AH210" i="4"/>
  <c r="AE211" i="4"/>
  <c r="AF211" i="4"/>
  <c r="AG211" i="4"/>
  <c r="AH211" i="4"/>
  <c r="AE212" i="4"/>
  <c r="AF212" i="4"/>
  <c r="AG212" i="4"/>
  <c r="AH212" i="4"/>
  <c r="AE213" i="4"/>
  <c r="AF213" i="4"/>
  <c r="AG213" i="4"/>
  <c r="AH213" i="4"/>
  <c r="AE214" i="4"/>
  <c r="AF214" i="4"/>
  <c r="AG214" i="4"/>
  <c r="AH214" i="4"/>
  <c r="AE215" i="4"/>
  <c r="AF215" i="4"/>
  <c r="AG215" i="4"/>
  <c r="AH215" i="4"/>
  <c r="AE216" i="4"/>
  <c r="AF216" i="4"/>
  <c r="AG216" i="4"/>
  <c r="AH216" i="4"/>
  <c r="AE217" i="4"/>
  <c r="AF217" i="4"/>
  <c r="AG217" i="4"/>
  <c r="AH217" i="4"/>
  <c r="AE218" i="4"/>
  <c r="AF218" i="4"/>
  <c r="AG218" i="4"/>
  <c r="AH218" i="4"/>
  <c r="AE219" i="4"/>
  <c r="AF219" i="4"/>
  <c r="AG219" i="4"/>
  <c r="AH219" i="4"/>
  <c r="AE220" i="4"/>
  <c r="AF220" i="4"/>
  <c r="AG220" i="4"/>
  <c r="AH220" i="4"/>
  <c r="AE221" i="4"/>
  <c r="AF221" i="4"/>
  <c r="AG221" i="4"/>
  <c r="AH221" i="4"/>
  <c r="AE222" i="4"/>
  <c r="AF222" i="4"/>
  <c r="AG222" i="4"/>
  <c r="AH222" i="4"/>
  <c r="AE223" i="4"/>
  <c r="AF223" i="4"/>
  <c r="AG223" i="4"/>
  <c r="AH223" i="4"/>
  <c r="AE224" i="4"/>
  <c r="AF224" i="4"/>
  <c r="AG224" i="4"/>
  <c r="AH224" i="4"/>
  <c r="AE225" i="4"/>
  <c r="AF225" i="4"/>
  <c r="AG225" i="4"/>
  <c r="AH225" i="4"/>
  <c r="AE226" i="4"/>
  <c r="AF226" i="4"/>
  <c r="AG226" i="4"/>
  <c r="AH226" i="4"/>
  <c r="AE227" i="4"/>
  <c r="AF227" i="4"/>
  <c r="AG227" i="4"/>
  <c r="AH227" i="4"/>
  <c r="AE228" i="4"/>
  <c r="AF228" i="4"/>
  <c r="AG228" i="4"/>
  <c r="AH228" i="4"/>
  <c r="AE229" i="4"/>
  <c r="AF229" i="4"/>
  <c r="AG229" i="4"/>
  <c r="AH229" i="4"/>
  <c r="AE230" i="4"/>
  <c r="AF230" i="4"/>
  <c r="AG230" i="4"/>
  <c r="AH230" i="4"/>
  <c r="AE231" i="4"/>
  <c r="AF231" i="4"/>
  <c r="AG231" i="4"/>
  <c r="AH231" i="4"/>
  <c r="AE232" i="4"/>
  <c r="AF232" i="4"/>
  <c r="AG232" i="4"/>
  <c r="AH232" i="4"/>
  <c r="AE233" i="4"/>
  <c r="AF233" i="4"/>
  <c r="AG233" i="4"/>
  <c r="AH233" i="4"/>
  <c r="AE234" i="4"/>
  <c r="AF234" i="4"/>
  <c r="AG234" i="4"/>
  <c r="AH234" i="4"/>
  <c r="AE235" i="4"/>
  <c r="AF235" i="4"/>
  <c r="AG235" i="4"/>
  <c r="AH235" i="4"/>
  <c r="AE236" i="4"/>
  <c r="AF236" i="4"/>
  <c r="AG236" i="4"/>
  <c r="AH236" i="4"/>
  <c r="AE237" i="4"/>
  <c r="AF237" i="4"/>
  <c r="AG237" i="4"/>
  <c r="AH237" i="4"/>
  <c r="AE238" i="4"/>
  <c r="AF238" i="4"/>
  <c r="AG238" i="4"/>
  <c r="AH238" i="4"/>
  <c r="AE239" i="4"/>
  <c r="AF239" i="4"/>
  <c r="AG239" i="4"/>
  <c r="AH239" i="4"/>
  <c r="AE240" i="4"/>
  <c r="AF240" i="4"/>
  <c r="AG240" i="4"/>
  <c r="AH240" i="4"/>
  <c r="AE241" i="4"/>
  <c r="AF241" i="4"/>
  <c r="AG241" i="4"/>
  <c r="AH241" i="4"/>
  <c r="AE242" i="4"/>
  <c r="AF242" i="4"/>
  <c r="AG242" i="4"/>
  <c r="AH242" i="4"/>
  <c r="AE243" i="4"/>
  <c r="AF243" i="4"/>
  <c r="AG243" i="4"/>
  <c r="AH243" i="4"/>
  <c r="AE244" i="4"/>
  <c r="AF244" i="4"/>
  <c r="AG244" i="4"/>
  <c r="AH244" i="4"/>
  <c r="AE245" i="4"/>
  <c r="AF245" i="4"/>
  <c r="AG245" i="4"/>
  <c r="AH245" i="4"/>
  <c r="AE246" i="4"/>
  <c r="AF246" i="4"/>
  <c r="AG246" i="4"/>
  <c r="AH246" i="4"/>
  <c r="AE247" i="4"/>
  <c r="AF247" i="4"/>
  <c r="AG247" i="4"/>
  <c r="AH247" i="4"/>
  <c r="AE248" i="4"/>
  <c r="AF248" i="4"/>
  <c r="AG248" i="4"/>
  <c r="AH248" i="4"/>
  <c r="AE249" i="4"/>
  <c r="AF249" i="4"/>
  <c r="AG249" i="4"/>
  <c r="AH249" i="4"/>
  <c r="AE250" i="4"/>
  <c r="AF250" i="4"/>
  <c r="AG250" i="4"/>
  <c r="AH250" i="4"/>
  <c r="AE251" i="4"/>
  <c r="AF251" i="4"/>
  <c r="AG251" i="4"/>
  <c r="AH251" i="4"/>
  <c r="AE252" i="4"/>
  <c r="AF252" i="4"/>
  <c r="AG252" i="4"/>
  <c r="AH252" i="4"/>
  <c r="AE253" i="4"/>
  <c r="AF253" i="4"/>
  <c r="AG253" i="4"/>
  <c r="AH253" i="4"/>
  <c r="AE254" i="4"/>
  <c r="AF254" i="4"/>
  <c r="AG254" i="4"/>
  <c r="AH254" i="4"/>
  <c r="AE255" i="4"/>
  <c r="AF255" i="4"/>
  <c r="AG255" i="4"/>
  <c r="AH255" i="4"/>
  <c r="AE256" i="4"/>
  <c r="AF256" i="4"/>
  <c r="AG256" i="4"/>
  <c r="AH256" i="4"/>
  <c r="AE257" i="4"/>
  <c r="AF257" i="4"/>
  <c r="AG257" i="4"/>
  <c r="AH257" i="4"/>
  <c r="AE258" i="4"/>
  <c r="AF258" i="4"/>
  <c r="AG258" i="4"/>
  <c r="AH258" i="4"/>
  <c r="AE259" i="4"/>
  <c r="AF259" i="4"/>
  <c r="AG259" i="4"/>
  <c r="AH259" i="4"/>
  <c r="AE260" i="4"/>
  <c r="AF260" i="4"/>
  <c r="AG260" i="4"/>
  <c r="AH260" i="4"/>
  <c r="AE261" i="4"/>
  <c r="AF261" i="4"/>
  <c r="AG261" i="4"/>
  <c r="AH261" i="4"/>
  <c r="AE262" i="4"/>
  <c r="AF262" i="4"/>
  <c r="AG262" i="4"/>
  <c r="AH262" i="4"/>
  <c r="AE263" i="4"/>
  <c r="AF263" i="4"/>
  <c r="AG263" i="4"/>
  <c r="AH263" i="4"/>
  <c r="AE264" i="4"/>
  <c r="AF264" i="4"/>
  <c r="AG264" i="4"/>
  <c r="AH264" i="4"/>
  <c r="AE265" i="4"/>
  <c r="AF265" i="4"/>
  <c r="AG265" i="4"/>
  <c r="AH265" i="4"/>
  <c r="AE266" i="4"/>
  <c r="AF266" i="4"/>
  <c r="AG266" i="4"/>
  <c r="AH266" i="4"/>
  <c r="AE267" i="4"/>
  <c r="AF267" i="4"/>
  <c r="AG267" i="4"/>
  <c r="AH267" i="4"/>
  <c r="AE268" i="4"/>
  <c r="AF268" i="4"/>
  <c r="AG268" i="4"/>
  <c r="AH268" i="4"/>
  <c r="AE269" i="4"/>
  <c r="AF269" i="4"/>
  <c r="AG269" i="4"/>
  <c r="AH269" i="4"/>
  <c r="AE270" i="4"/>
  <c r="AF270" i="4"/>
  <c r="AG270" i="4"/>
  <c r="AH270" i="4"/>
  <c r="AE271" i="4"/>
  <c r="AF271" i="4"/>
  <c r="AG271" i="4"/>
  <c r="AH271" i="4"/>
  <c r="AE272" i="4"/>
  <c r="AF272" i="4"/>
  <c r="AG272" i="4"/>
  <c r="AH272" i="4"/>
  <c r="AE273" i="4"/>
  <c r="AF273" i="4"/>
  <c r="AG273" i="4"/>
  <c r="AH273" i="4"/>
  <c r="AE274" i="4"/>
  <c r="AF274" i="4"/>
  <c r="AG274" i="4"/>
  <c r="AH274" i="4"/>
  <c r="AE275" i="4"/>
  <c r="AF275" i="4"/>
  <c r="AG275" i="4"/>
  <c r="AH275" i="4"/>
  <c r="AE276" i="4"/>
  <c r="AF276" i="4"/>
  <c r="AG276" i="4"/>
  <c r="AH276" i="4"/>
  <c r="AE277" i="4"/>
  <c r="AF277" i="4"/>
  <c r="AG277" i="4"/>
  <c r="AH277" i="4"/>
  <c r="AE278" i="4"/>
  <c r="AF278" i="4"/>
  <c r="AG278" i="4"/>
  <c r="AH278" i="4"/>
  <c r="AE279" i="4"/>
  <c r="AF279" i="4"/>
  <c r="AG279" i="4"/>
  <c r="AH279" i="4"/>
  <c r="AE280" i="4"/>
  <c r="AF280" i="4"/>
  <c r="AG280" i="4"/>
  <c r="AH280" i="4"/>
  <c r="AE281" i="4"/>
  <c r="AF281" i="4"/>
  <c r="AG281" i="4"/>
  <c r="AH281" i="4"/>
  <c r="AE282" i="4"/>
  <c r="AF282" i="4"/>
  <c r="AG282" i="4"/>
  <c r="AH282" i="4"/>
  <c r="AE283" i="4"/>
  <c r="AF283" i="4"/>
  <c r="AG283" i="4"/>
  <c r="AH283" i="4"/>
  <c r="AE284" i="4"/>
  <c r="AF284" i="4"/>
  <c r="AG284" i="4"/>
  <c r="AH284" i="4"/>
  <c r="AE285" i="4"/>
  <c r="AF285" i="4"/>
  <c r="AG285" i="4"/>
  <c r="AH285" i="4"/>
  <c r="AE286" i="4"/>
  <c r="AF286" i="4"/>
  <c r="AG286" i="4"/>
  <c r="AH286" i="4"/>
  <c r="AE287" i="4"/>
  <c r="AF287" i="4"/>
  <c r="AG287" i="4"/>
  <c r="AH287" i="4"/>
  <c r="AE288" i="4"/>
  <c r="AF288" i="4"/>
  <c r="AG288" i="4"/>
  <c r="AH288" i="4"/>
  <c r="AE289" i="4"/>
  <c r="AF289" i="4"/>
  <c r="AG289" i="4"/>
  <c r="AH289" i="4"/>
  <c r="AE290" i="4"/>
  <c r="AF290" i="4"/>
  <c r="AG290" i="4"/>
  <c r="AH290" i="4"/>
  <c r="AE291" i="4"/>
  <c r="AF291" i="4"/>
  <c r="AG291" i="4"/>
  <c r="AH291" i="4"/>
  <c r="AE292" i="4"/>
  <c r="AF292" i="4"/>
  <c r="AG292" i="4"/>
  <c r="AH292" i="4"/>
  <c r="AE293" i="4"/>
  <c r="AF293" i="4"/>
  <c r="AG293" i="4"/>
  <c r="AH293" i="4"/>
  <c r="AE294" i="4"/>
  <c r="AF294" i="4"/>
  <c r="AG294" i="4"/>
  <c r="AH294" i="4"/>
  <c r="AE295" i="4"/>
  <c r="AF295" i="4"/>
  <c r="AG295" i="4"/>
  <c r="AH295" i="4"/>
  <c r="AE296" i="4"/>
  <c r="AF296" i="4"/>
  <c r="AG296" i="4"/>
  <c r="AH296" i="4"/>
  <c r="AE297" i="4"/>
  <c r="AF297" i="4"/>
  <c r="AG297" i="4"/>
  <c r="AH297" i="4"/>
  <c r="AE298" i="4"/>
  <c r="AF298" i="4"/>
  <c r="AG298" i="4"/>
  <c r="AH298" i="4"/>
  <c r="AE299" i="4"/>
  <c r="AF299" i="4"/>
  <c r="AG299" i="4"/>
  <c r="AH299" i="4"/>
  <c r="AE300" i="4"/>
  <c r="AF300" i="4"/>
  <c r="AG300" i="4"/>
  <c r="AH300" i="4"/>
  <c r="AE301" i="4"/>
  <c r="AF301" i="4"/>
  <c r="AG301" i="4"/>
  <c r="AH301" i="4"/>
  <c r="AE302" i="4"/>
  <c r="AF302" i="4"/>
  <c r="AG302" i="4"/>
  <c r="AH302" i="4"/>
  <c r="AE303" i="4"/>
  <c r="AF303" i="4"/>
  <c r="AG303" i="4"/>
  <c r="AH303" i="4"/>
  <c r="AE304" i="4"/>
  <c r="AF304" i="4"/>
  <c r="AG304" i="4"/>
  <c r="AH304" i="4"/>
  <c r="AE305" i="4"/>
  <c r="AF305" i="4"/>
  <c r="AG305" i="4"/>
  <c r="AH305" i="4"/>
  <c r="AE306" i="4"/>
  <c r="AF306" i="4"/>
  <c r="AG306" i="4"/>
  <c r="AH306" i="4"/>
  <c r="AE307" i="4"/>
  <c r="AF307" i="4"/>
  <c r="AG307" i="4"/>
  <c r="AH307" i="4"/>
  <c r="AE308" i="4"/>
  <c r="AF308" i="4"/>
  <c r="AG308" i="4"/>
  <c r="AH308" i="4"/>
  <c r="AE309" i="4"/>
  <c r="AF309" i="4"/>
  <c r="AG309" i="4"/>
  <c r="AH309" i="4"/>
  <c r="AE310" i="4"/>
  <c r="AF310" i="4"/>
  <c r="AG310" i="4"/>
  <c r="AH310" i="4"/>
  <c r="AE311" i="4"/>
  <c r="AF311" i="4"/>
  <c r="AG311" i="4"/>
  <c r="AH311" i="4"/>
  <c r="AE312" i="4"/>
  <c r="AF312" i="4"/>
  <c r="AG312" i="4"/>
  <c r="AH312" i="4"/>
  <c r="AE313" i="4"/>
  <c r="AF313" i="4"/>
  <c r="AG313" i="4"/>
  <c r="AH313" i="4"/>
  <c r="AE314" i="4"/>
  <c r="AF314" i="4"/>
  <c r="AG314" i="4"/>
  <c r="AH314" i="4"/>
  <c r="AE315" i="4"/>
  <c r="AF315" i="4"/>
  <c r="AG315" i="4"/>
  <c r="AH315" i="4"/>
  <c r="AE316" i="4"/>
  <c r="AF316" i="4"/>
  <c r="AG316" i="4"/>
  <c r="AH316" i="4"/>
  <c r="AE317" i="4"/>
  <c r="AF317" i="4"/>
  <c r="AG317" i="4"/>
  <c r="AH317" i="4"/>
  <c r="AE318" i="4"/>
  <c r="AF318" i="4"/>
  <c r="AG318" i="4"/>
  <c r="AH318" i="4"/>
  <c r="AE319" i="4"/>
  <c r="AF319" i="4"/>
  <c r="AG319" i="4"/>
  <c r="AH319" i="4"/>
  <c r="AE320" i="4"/>
  <c r="AF320" i="4"/>
  <c r="AG320" i="4"/>
  <c r="AH320" i="4"/>
  <c r="AE321" i="4"/>
  <c r="AF321" i="4"/>
  <c r="AG321" i="4"/>
  <c r="AH321" i="4"/>
  <c r="AE322" i="4"/>
  <c r="AF322" i="4"/>
  <c r="AG322" i="4"/>
  <c r="AH322" i="4"/>
  <c r="AE323" i="4"/>
  <c r="AF323" i="4"/>
  <c r="AG323" i="4"/>
  <c r="AH323" i="4"/>
  <c r="AE324" i="4"/>
  <c r="AF324" i="4"/>
  <c r="AG324" i="4"/>
  <c r="AH324" i="4"/>
  <c r="AE325" i="4"/>
  <c r="AF325" i="4"/>
  <c r="AG325" i="4"/>
  <c r="AH325" i="4"/>
  <c r="AE326" i="4"/>
  <c r="AF326" i="4"/>
  <c r="AG326" i="4"/>
  <c r="AH326" i="4"/>
  <c r="AE327" i="4"/>
  <c r="AF327" i="4"/>
  <c r="AG327" i="4"/>
  <c r="AH327" i="4"/>
  <c r="AE328" i="4"/>
  <c r="AF328" i="4"/>
  <c r="AG328" i="4"/>
  <c r="AH328" i="4"/>
  <c r="AE329" i="4"/>
  <c r="AF329" i="4"/>
  <c r="AG329" i="4"/>
  <c r="AH329" i="4"/>
  <c r="AE330" i="4"/>
  <c r="AF330" i="4"/>
  <c r="AG330" i="4"/>
  <c r="AH330" i="4"/>
  <c r="AE331" i="4"/>
  <c r="AF331" i="4"/>
  <c r="AG331" i="4"/>
  <c r="AH331" i="4"/>
  <c r="AE332" i="4"/>
  <c r="AF332" i="4"/>
  <c r="AG332" i="4"/>
  <c r="AH332" i="4"/>
  <c r="AE333" i="4"/>
  <c r="AF333" i="4"/>
  <c r="AG333" i="4"/>
  <c r="AH333" i="4"/>
  <c r="AE334" i="4"/>
  <c r="AF334" i="4"/>
  <c r="AG334" i="4"/>
  <c r="AH334" i="4"/>
  <c r="AE335" i="4"/>
  <c r="AF335" i="4"/>
  <c r="AG335" i="4"/>
  <c r="AH335" i="4"/>
  <c r="AE336" i="4"/>
  <c r="AF336" i="4"/>
  <c r="AG336" i="4"/>
  <c r="AH336" i="4"/>
  <c r="AE337" i="4"/>
  <c r="AF337" i="4"/>
  <c r="AG337" i="4"/>
  <c r="AH337" i="4"/>
  <c r="AE338" i="4"/>
  <c r="AF338" i="4"/>
  <c r="AG338" i="4"/>
  <c r="AH338" i="4"/>
  <c r="AE339" i="4"/>
  <c r="AF339" i="4"/>
  <c r="AG339" i="4"/>
  <c r="AH339" i="4"/>
  <c r="AE340" i="4"/>
  <c r="AF340" i="4"/>
  <c r="AG340" i="4"/>
  <c r="AH340" i="4"/>
  <c r="AE341" i="4"/>
  <c r="AF341" i="4"/>
  <c r="AG341" i="4"/>
  <c r="AH341" i="4"/>
  <c r="AE342" i="4"/>
  <c r="AF342" i="4"/>
  <c r="AG342" i="4"/>
  <c r="AH342" i="4"/>
  <c r="AE343" i="4"/>
  <c r="AF343" i="4"/>
  <c r="AG343" i="4"/>
  <c r="AH343" i="4"/>
  <c r="AE344" i="4"/>
  <c r="AF344" i="4"/>
  <c r="AG344" i="4"/>
  <c r="AH344" i="4"/>
  <c r="AE345" i="4"/>
  <c r="AF345" i="4"/>
  <c r="AG345" i="4"/>
  <c r="AH345" i="4"/>
  <c r="AE346" i="4"/>
  <c r="AF346" i="4"/>
  <c r="AG346" i="4"/>
  <c r="AH346" i="4"/>
  <c r="AE347" i="4"/>
  <c r="AF347" i="4"/>
  <c r="AG347" i="4"/>
  <c r="AH347" i="4"/>
  <c r="AE348" i="4"/>
  <c r="AF348" i="4"/>
  <c r="AG348" i="4"/>
  <c r="AH348" i="4"/>
  <c r="AE349" i="4"/>
  <c r="AF349" i="4"/>
  <c r="AG349" i="4"/>
  <c r="AH349" i="4"/>
  <c r="AE350" i="4"/>
  <c r="AF350" i="4"/>
  <c r="AG350" i="4"/>
  <c r="AH350" i="4"/>
  <c r="AE351" i="4"/>
  <c r="AF351" i="4"/>
  <c r="AG351" i="4"/>
  <c r="AH351" i="4"/>
  <c r="AE352" i="4"/>
  <c r="AF352" i="4"/>
  <c r="AG352" i="4"/>
  <c r="AH352" i="4"/>
  <c r="AE353" i="4"/>
  <c r="AF353" i="4"/>
  <c r="AG353" i="4"/>
  <c r="AH353" i="4"/>
  <c r="AE354" i="4"/>
  <c r="AF354" i="4"/>
  <c r="AG354" i="4"/>
  <c r="AH354" i="4"/>
  <c r="AE355" i="4"/>
  <c r="AF355" i="4"/>
  <c r="AG355" i="4"/>
  <c r="AH355" i="4"/>
  <c r="AE356" i="4"/>
  <c r="AF356" i="4"/>
  <c r="AG356" i="4"/>
  <c r="AH356" i="4"/>
  <c r="AE357" i="4"/>
  <c r="AF357" i="4"/>
  <c r="AG357" i="4"/>
  <c r="AH357" i="4"/>
  <c r="AE358" i="4"/>
  <c r="AF358" i="4"/>
  <c r="AG358" i="4"/>
  <c r="AH358" i="4"/>
  <c r="AE359" i="4"/>
  <c r="AF359" i="4"/>
  <c r="AG359" i="4"/>
  <c r="AH359" i="4"/>
  <c r="AE360" i="4"/>
  <c r="AF360" i="4"/>
  <c r="AG360" i="4"/>
  <c r="AH360" i="4"/>
  <c r="AE361" i="4"/>
  <c r="AF361" i="4"/>
  <c r="AG361" i="4"/>
  <c r="AH361" i="4"/>
  <c r="AE362" i="4"/>
  <c r="AF362" i="4"/>
  <c r="AG362" i="4"/>
  <c r="AH362" i="4"/>
  <c r="AE363" i="4"/>
  <c r="AF363" i="4"/>
  <c r="AG363" i="4"/>
  <c r="AH363" i="4"/>
  <c r="AE364" i="4"/>
  <c r="AF364" i="4"/>
  <c r="AG364" i="4"/>
  <c r="AH364" i="4"/>
  <c r="AE365" i="4"/>
  <c r="AF365" i="4"/>
  <c r="AG365" i="4"/>
  <c r="AH365" i="4"/>
  <c r="AE366" i="4"/>
  <c r="AF366" i="4"/>
  <c r="AG366" i="4"/>
  <c r="AH366" i="4"/>
  <c r="AE367" i="4"/>
  <c r="AF367" i="4"/>
  <c r="AG367" i="4"/>
  <c r="AH367" i="4"/>
  <c r="AE368" i="4"/>
  <c r="AF368" i="4"/>
  <c r="AG368" i="4"/>
  <c r="AH368" i="4"/>
  <c r="AE369" i="4"/>
  <c r="AF369" i="4"/>
  <c r="AG369" i="4"/>
  <c r="AH369" i="4"/>
  <c r="AE370" i="4"/>
  <c r="AF370" i="4"/>
  <c r="AG370" i="4"/>
  <c r="AH370" i="4"/>
  <c r="AE371" i="4"/>
  <c r="AF371" i="4"/>
  <c r="AG371" i="4"/>
  <c r="AH371" i="4"/>
  <c r="AE372" i="4"/>
  <c r="AF372" i="4"/>
  <c r="AG372" i="4"/>
  <c r="AH372" i="4"/>
  <c r="AE373" i="4"/>
  <c r="AF373" i="4"/>
  <c r="AG373" i="4"/>
  <c r="AH373" i="4"/>
  <c r="AE374" i="4"/>
  <c r="AF374" i="4"/>
  <c r="AG374" i="4"/>
  <c r="AH374" i="4"/>
  <c r="AE375" i="4"/>
  <c r="AF375" i="4"/>
  <c r="AG375" i="4"/>
  <c r="AH375" i="4"/>
  <c r="AE376" i="4"/>
  <c r="AF376" i="4"/>
  <c r="AG376" i="4"/>
  <c r="AH376" i="4"/>
  <c r="AE377" i="4"/>
  <c r="AF377" i="4"/>
  <c r="AG377" i="4"/>
  <c r="AH377" i="4"/>
  <c r="AE378" i="4"/>
  <c r="AF378" i="4"/>
  <c r="AG378" i="4"/>
  <c r="AH378" i="4"/>
  <c r="AE379" i="4"/>
  <c r="AF379" i="4"/>
  <c r="AG379" i="4"/>
  <c r="AH379" i="4"/>
  <c r="AE380" i="4"/>
  <c r="AF380" i="4"/>
  <c r="AG380" i="4"/>
  <c r="AH380" i="4"/>
  <c r="AE381" i="4"/>
  <c r="AF381" i="4"/>
  <c r="AG381" i="4"/>
  <c r="AH381" i="4"/>
  <c r="AE382" i="4"/>
  <c r="AF382" i="4"/>
  <c r="AG382" i="4"/>
  <c r="AH382" i="4"/>
  <c r="AE383" i="4"/>
  <c r="AF383" i="4"/>
  <c r="AG383" i="4"/>
  <c r="AH383" i="4"/>
  <c r="AE384" i="4"/>
  <c r="AF384" i="4"/>
  <c r="AG384" i="4"/>
  <c r="AH384" i="4"/>
  <c r="AE385" i="4"/>
  <c r="AF385" i="4"/>
  <c r="AG385" i="4"/>
  <c r="AH385" i="4"/>
  <c r="AE386" i="4"/>
  <c r="AF386" i="4"/>
  <c r="AG386" i="4"/>
  <c r="AH386" i="4"/>
  <c r="AE387" i="4"/>
  <c r="AF387" i="4"/>
  <c r="AG387" i="4"/>
  <c r="AH387" i="4"/>
  <c r="AE388" i="4"/>
  <c r="AF388" i="4"/>
  <c r="AG388" i="4"/>
  <c r="AH388" i="4"/>
  <c r="AE389" i="4"/>
  <c r="AF389" i="4"/>
  <c r="AG389" i="4"/>
  <c r="AH389" i="4"/>
  <c r="AE390" i="4"/>
  <c r="AF390" i="4"/>
  <c r="AG390" i="4"/>
  <c r="AH390" i="4"/>
  <c r="AE391" i="4"/>
  <c r="AF391" i="4"/>
  <c r="AG391" i="4"/>
  <c r="AH391" i="4"/>
  <c r="AE392" i="4"/>
  <c r="AF392" i="4"/>
  <c r="AG392" i="4"/>
  <c r="AH392" i="4"/>
  <c r="AE393" i="4"/>
  <c r="AF393" i="4"/>
  <c r="AG393" i="4"/>
  <c r="AH393" i="4"/>
  <c r="AE394" i="4"/>
  <c r="AF394" i="4"/>
  <c r="AG394" i="4"/>
  <c r="AH394" i="4"/>
  <c r="AE395" i="4"/>
  <c r="AF395" i="4"/>
  <c r="AG395" i="4"/>
  <c r="AH395" i="4"/>
  <c r="AE396" i="4"/>
  <c r="AF396" i="4"/>
  <c r="AG396" i="4"/>
  <c r="AH396" i="4"/>
  <c r="AE397" i="4"/>
  <c r="AF397" i="4"/>
  <c r="AG397" i="4"/>
  <c r="AH397" i="4"/>
  <c r="AE398" i="4"/>
  <c r="AF398" i="4"/>
  <c r="AG398" i="4"/>
  <c r="AH398" i="4"/>
  <c r="AE399" i="4"/>
  <c r="AF399" i="4"/>
  <c r="AG399" i="4"/>
  <c r="AH399" i="4"/>
  <c r="AE400" i="4"/>
  <c r="AF400" i="4"/>
  <c r="AG400" i="4"/>
  <c r="AH400" i="4"/>
  <c r="AE401" i="4"/>
  <c r="AF401" i="4"/>
  <c r="AG401" i="4"/>
  <c r="AH401" i="4"/>
  <c r="AE402" i="4"/>
  <c r="AF402" i="4"/>
  <c r="AG402" i="4"/>
  <c r="AH402" i="4"/>
  <c r="AE403" i="4"/>
  <c r="AF403" i="4"/>
  <c r="AG403" i="4"/>
  <c r="AH403" i="4"/>
  <c r="AE404" i="4"/>
  <c r="AF404" i="4"/>
  <c r="AG404" i="4"/>
  <c r="AH404" i="4"/>
  <c r="AE405" i="4"/>
  <c r="AF405" i="4"/>
  <c r="AG405" i="4"/>
  <c r="AH405" i="4"/>
  <c r="AE406" i="4"/>
  <c r="AF406" i="4"/>
  <c r="AG406" i="4"/>
  <c r="AH406" i="4"/>
  <c r="AE407" i="4"/>
  <c r="AF407" i="4"/>
  <c r="AG407" i="4"/>
  <c r="AH407" i="4"/>
  <c r="AE408" i="4"/>
  <c r="AF408" i="4"/>
  <c r="AG408" i="4"/>
  <c r="AH408" i="4"/>
  <c r="AE409" i="4"/>
  <c r="AF409" i="4"/>
  <c r="AG409" i="4"/>
  <c r="AH409" i="4"/>
  <c r="AE410" i="4"/>
  <c r="AF410" i="4"/>
  <c r="AG410" i="4"/>
  <c r="AH410" i="4"/>
  <c r="AE411" i="4"/>
  <c r="AF411" i="4"/>
  <c r="AG411" i="4"/>
  <c r="AH411" i="4"/>
  <c r="AE412" i="4"/>
  <c r="AF412" i="4"/>
  <c r="AG412" i="4"/>
  <c r="AH412" i="4"/>
  <c r="AE413" i="4"/>
  <c r="AF413" i="4"/>
  <c r="AG413" i="4"/>
  <c r="AH413" i="4"/>
  <c r="AE414" i="4"/>
  <c r="AF414" i="4"/>
  <c r="AG414" i="4"/>
  <c r="AH414" i="4"/>
  <c r="AE415" i="4"/>
  <c r="AF415" i="4"/>
  <c r="AG415" i="4"/>
  <c r="AH415" i="4"/>
  <c r="AE416" i="4"/>
  <c r="AF416" i="4"/>
  <c r="AG416" i="4"/>
  <c r="AH416" i="4"/>
  <c r="AE417" i="4"/>
  <c r="AF417" i="4"/>
  <c r="AG417" i="4"/>
  <c r="AH417" i="4"/>
  <c r="AE418" i="4"/>
  <c r="AF418" i="4"/>
  <c r="AG418" i="4"/>
  <c r="AH418" i="4"/>
  <c r="AE419" i="4"/>
  <c r="AF419" i="4"/>
  <c r="AG419" i="4"/>
  <c r="AH419" i="4"/>
  <c r="AE420" i="4"/>
  <c r="AF420" i="4"/>
  <c r="AG420" i="4"/>
  <c r="AH420" i="4"/>
  <c r="AE421" i="4"/>
  <c r="AF421" i="4"/>
  <c r="AG421" i="4"/>
  <c r="AH421" i="4"/>
  <c r="AE422" i="4"/>
  <c r="AF422" i="4"/>
  <c r="AG422" i="4"/>
  <c r="AH422" i="4"/>
  <c r="AE423" i="4"/>
  <c r="AF423" i="4"/>
  <c r="AG423" i="4"/>
  <c r="AH423" i="4"/>
  <c r="AE424" i="4"/>
  <c r="AF424" i="4"/>
  <c r="AG424" i="4"/>
  <c r="AH424" i="4"/>
  <c r="AE425" i="4"/>
  <c r="AF425" i="4"/>
  <c r="AG425" i="4"/>
  <c r="AH425" i="4"/>
  <c r="AE426" i="4"/>
  <c r="AF426" i="4"/>
  <c r="AG426" i="4"/>
  <c r="AH426" i="4"/>
  <c r="AE427" i="4"/>
  <c r="AF427" i="4"/>
  <c r="AG427" i="4"/>
  <c r="AH427" i="4"/>
  <c r="AE428" i="4"/>
  <c r="AF428" i="4"/>
  <c r="AG428" i="4"/>
  <c r="AH428" i="4"/>
  <c r="AE429" i="4"/>
  <c r="AF429" i="4"/>
  <c r="AG429" i="4"/>
  <c r="AH429" i="4"/>
  <c r="AE430" i="4"/>
  <c r="AF430" i="4"/>
  <c r="AG430" i="4"/>
  <c r="AH430" i="4"/>
  <c r="AE431" i="4"/>
  <c r="AF431" i="4"/>
  <c r="AG431" i="4"/>
  <c r="AH431" i="4"/>
  <c r="AE432" i="4"/>
  <c r="AF432" i="4"/>
  <c r="AG432" i="4"/>
  <c r="AH432" i="4"/>
  <c r="AE433" i="4"/>
  <c r="AF433" i="4"/>
  <c r="AG433" i="4"/>
  <c r="AH433" i="4"/>
  <c r="AE434" i="4"/>
  <c r="AF434" i="4"/>
  <c r="AG434" i="4"/>
  <c r="AH434" i="4"/>
  <c r="AE435" i="4"/>
  <c r="AF435" i="4"/>
  <c r="AG435" i="4"/>
  <c r="AH435" i="4"/>
  <c r="AE436" i="4"/>
  <c r="AF436" i="4"/>
  <c r="AG436" i="4"/>
  <c r="AH436" i="4"/>
  <c r="AE437" i="4"/>
  <c r="AF437" i="4"/>
  <c r="AG437" i="4"/>
  <c r="AH437" i="4"/>
  <c r="AE438" i="4"/>
  <c r="AF438" i="4"/>
  <c r="AG438" i="4"/>
  <c r="AH438" i="4"/>
  <c r="AE439" i="4"/>
  <c r="AF439" i="4"/>
  <c r="AG439" i="4"/>
  <c r="AH439" i="4"/>
  <c r="AE440" i="4"/>
  <c r="AF440" i="4"/>
  <c r="AG440" i="4"/>
  <c r="AH440" i="4"/>
  <c r="AE441" i="4"/>
  <c r="AF441" i="4"/>
  <c r="AG441" i="4"/>
  <c r="AH441" i="4"/>
  <c r="AE442" i="4"/>
  <c r="AF442" i="4"/>
  <c r="AG442" i="4"/>
  <c r="AH442" i="4"/>
  <c r="AE443" i="4"/>
  <c r="AF443" i="4"/>
  <c r="AG443" i="4"/>
  <c r="AH443" i="4"/>
  <c r="AE444" i="4"/>
  <c r="AF444" i="4"/>
  <c r="AG444" i="4"/>
  <c r="AH444" i="4"/>
  <c r="AE445" i="4"/>
  <c r="AF445" i="4"/>
  <c r="AG445" i="4"/>
  <c r="AH445" i="4"/>
  <c r="AE446" i="4"/>
  <c r="AF446" i="4"/>
  <c r="AG446" i="4"/>
  <c r="AH446" i="4"/>
  <c r="AE447" i="4"/>
  <c r="AF447" i="4"/>
  <c r="AG447" i="4"/>
  <c r="AH447" i="4"/>
  <c r="AE448" i="4"/>
  <c r="AF448" i="4"/>
  <c r="AG448" i="4"/>
  <c r="AH448" i="4"/>
  <c r="AE449" i="4"/>
  <c r="AF449" i="4"/>
  <c r="AG449" i="4"/>
  <c r="AH449" i="4"/>
  <c r="AE450" i="4"/>
  <c r="AF450" i="4"/>
  <c r="AG450" i="4"/>
  <c r="AH450" i="4"/>
  <c r="AE451" i="4"/>
  <c r="AF451" i="4"/>
  <c r="AG451" i="4"/>
  <c r="AH451" i="4"/>
  <c r="AE452" i="4"/>
  <c r="AF452" i="4"/>
  <c r="AG452" i="4"/>
  <c r="AH452" i="4"/>
  <c r="AE453" i="4"/>
  <c r="AF453" i="4"/>
  <c r="AG453" i="4"/>
  <c r="AH453" i="4"/>
  <c r="AE454" i="4"/>
  <c r="AF454" i="4"/>
  <c r="AG454" i="4"/>
  <c r="AH454" i="4"/>
  <c r="AE455" i="4"/>
  <c r="AF455" i="4"/>
  <c r="AG455" i="4"/>
  <c r="AH455" i="4"/>
  <c r="AE456" i="4"/>
  <c r="AF456" i="4"/>
  <c r="AG456" i="4"/>
  <c r="AH456" i="4"/>
  <c r="AE457" i="4"/>
  <c r="AF457" i="4"/>
  <c r="AG457" i="4"/>
  <c r="AH457" i="4"/>
  <c r="AE458" i="4"/>
  <c r="AF458" i="4"/>
  <c r="AG458" i="4"/>
  <c r="AH458" i="4"/>
  <c r="AE459" i="4"/>
  <c r="AF459" i="4"/>
  <c r="AG459" i="4"/>
  <c r="AH459" i="4"/>
  <c r="AE460" i="4"/>
  <c r="AF460" i="4"/>
  <c r="AG460" i="4"/>
  <c r="AH460" i="4"/>
  <c r="AE461" i="4"/>
  <c r="AF461" i="4"/>
  <c r="AG461" i="4"/>
  <c r="AH461" i="4"/>
  <c r="AE462" i="4"/>
  <c r="AF462" i="4"/>
  <c r="AG462" i="4"/>
  <c r="AH462" i="4"/>
  <c r="AE463" i="4"/>
  <c r="AF463" i="4"/>
  <c r="AG463" i="4"/>
  <c r="AH463" i="4"/>
  <c r="AE464" i="4"/>
  <c r="AF464" i="4"/>
  <c r="AG464" i="4"/>
  <c r="AH464" i="4"/>
  <c r="AE465" i="4"/>
  <c r="AF465" i="4"/>
  <c r="AG465" i="4"/>
  <c r="AH465" i="4"/>
  <c r="AE466" i="4"/>
  <c r="AF466" i="4"/>
  <c r="AG466" i="4"/>
  <c r="AH466" i="4"/>
  <c r="AE467" i="4"/>
  <c r="AF467" i="4"/>
  <c r="AG467" i="4"/>
  <c r="AH467" i="4"/>
  <c r="AE468" i="4"/>
  <c r="AF468" i="4"/>
  <c r="AG468" i="4"/>
  <c r="AH468" i="4"/>
  <c r="AE469" i="4"/>
  <c r="AF469" i="4"/>
  <c r="AG469" i="4"/>
  <c r="AH469" i="4"/>
  <c r="AE470" i="4"/>
  <c r="AF470" i="4"/>
  <c r="AG470" i="4"/>
  <c r="AH470" i="4"/>
  <c r="AE471" i="4"/>
  <c r="AF471" i="4"/>
  <c r="AG471" i="4"/>
  <c r="AH471" i="4"/>
  <c r="AE472" i="4"/>
  <c r="AF472" i="4"/>
  <c r="AG472" i="4"/>
  <c r="AH472" i="4"/>
  <c r="AE473" i="4"/>
  <c r="AF473" i="4"/>
  <c r="AG473" i="4"/>
  <c r="AH473" i="4"/>
  <c r="AE474" i="4"/>
  <c r="AF474" i="4"/>
  <c r="AG474" i="4"/>
  <c r="AH474" i="4"/>
  <c r="AE475" i="4"/>
  <c r="AF475" i="4"/>
  <c r="AG475" i="4"/>
  <c r="AH475" i="4"/>
  <c r="AE476" i="4"/>
  <c r="AF476" i="4"/>
  <c r="AG476" i="4"/>
  <c r="AH476" i="4"/>
  <c r="AE477" i="4"/>
  <c r="AF477" i="4"/>
  <c r="AG477" i="4"/>
  <c r="AH477" i="4"/>
  <c r="AE478" i="4"/>
  <c r="AF478" i="4"/>
  <c r="AG478" i="4"/>
  <c r="AH478" i="4"/>
  <c r="AE479" i="4"/>
  <c r="AF479" i="4"/>
  <c r="AG479" i="4"/>
  <c r="AH479" i="4"/>
  <c r="AE480" i="4"/>
  <c r="AF480" i="4"/>
  <c r="AG480" i="4"/>
  <c r="AH480" i="4"/>
  <c r="AE481" i="4"/>
  <c r="AF481" i="4"/>
  <c r="AG481" i="4"/>
  <c r="AH481" i="4"/>
  <c r="AE482" i="4"/>
  <c r="AF482" i="4"/>
  <c r="AG482" i="4"/>
  <c r="AH482" i="4"/>
  <c r="AE483" i="4"/>
  <c r="AF483" i="4"/>
  <c r="AG483" i="4"/>
  <c r="AH483" i="4"/>
  <c r="AE484" i="4"/>
  <c r="AF484" i="4"/>
  <c r="AG484" i="4"/>
  <c r="AH484" i="4"/>
  <c r="AE485" i="4"/>
  <c r="AF485" i="4"/>
  <c r="AG485" i="4"/>
  <c r="AH485" i="4"/>
  <c r="AE486" i="4"/>
  <c r="AF486" i="4"/>
  <c r="AG486" i="4"/>
  <c r="AH486" i="4"/>
  <c r="AE487" i="4"/>
  <c r="AF487" i="4"/>
  <c r="AG487" i="4"/>
  <c r="AH487" i="4"/>
  <c r="AE488" i="4"/>
  <c r="AF488" i="4"/>
  <c r="AG488" i="4"/>
  <c r="AH488" i="4"/>
  <c r="AE489" i="4"/>
  <c r="AF489" i="4"/>
  <c r="AG489" i="4"/>
  <c r="AH489" i="4"/>
  <c r="AE490" i="4"/>
  <c r="AF490" i="4"/>
  <c r="AG490" i="4"/>
  <c r="AH490" i="4"/>
  <c r="AE491" i="4"/>
  <c r="AF491" i="4"/>
  <c r="AG491" i="4"/>
  <c r="AH491" i="4"/>
  <c r="AE492" i="4"/>
  <c r="AF492" i="4"/>
  <c r="AG492" i="4"/>
  <c r="AH492" i="4"/>
  <c r="AE493" i="4"/>
  <c r="AF493" i="4"/>
  <c r="AG493" i="4"/>
  <c r="AH493" i="4"/>
  <c r="AE494" i="4"/>
  <c r="AF494" i="4"/>
  <c r="AG494" i="4"/>
  <c r="AH494" i="4"/>
  <c r="AE495" i="4"/>
  <c r="AF495" i="4"/>
  <c r="AG495" i="4"/>
  <c r="AH495" i="4"/>
  <c r="AE496" i="4"/>
  <c r="AF496" i="4"/>
  <c r="AG496" i="4"/>
  <c r="AH496" i="4"/>
  <c r="AE497" i="4"/>
  <c r="AF497" i="4"/>
  <c r="AG497" i="4"/>
  <c r="AH497" i="4"/>
  <c r="AE498" i="4"/>
  <c r="AF498" i="4"/>
  <c r="AG498" i="4"/>
  <c r="AH498" i="4"/>
  <c r="AE499" i="4"/>
  <c r="AF499" i="4"/>
  <c r="AG499" i="4"/>
  <c r="AH499" i="4"/>
  <c r="AE500" i="4"/>
  <c r="AF500" i="4"/>
  <c r="AG500" i="4"/>
  <c r="AH500" i="4"/>
  <c r="AE42" i="4"/>
  <c r="AH42" i="4" l="1"/>
  <c r="AG42" i="4"/>
  <c r="AF42" i="4"/>
  <c r="C3" i="12" l="1"/>
  <c r="E3" i="12" s="1"/>
  <c r="C4" i="12"/>
  <c r="E4" i="12" s="1"/>
  <c r="C5" i="12"/>
  <c r="E5" i="12" s="1"/>
  <c r="C6" i="12"/>
  <c r="E6" i="12" s="1"/>
  <c r="C7" i="12"/>
  <c r="E7" i="12" s="1"/>
  <c r="C8" i="12"/>
  <c r="E8" i="12" s="1"/>
  <c r="C9" i="12"/>
  <c r="E9" i="12" s="1"/>
  <c r="C10" i="12"/>
  <c r="E10" i="12" s="1"/>
  <c r="C11" i="12"/>
  <c r="E11" i="12" s="1"/>
  <c r="C12" i="12"/>
  <c r="E12" i="12" s="1"/>
  <c r="C13" i="12"/>
  <c r="E13" i="12" s="1"/>
  <c r="C14" i="12"/>
  <c r="E14" i="12" s="1"/>
  <c r="C15" i="12"/>
  <c r="E15" i="12" s="1"/>
  <c r="C16" i="12"/>
  <c r="E16" i="12" s="1"/>
  <c r="C17" i="12"/>
  <c r="E17" i="12" s="1"/>
  <c r="C18" i="12"/>
  <c r="E18" i="12" s="1"/>
  <c r="C19" i="12"/>
  <c r="E19" i="12" s="1"/>
  <c r="C21" i="12"/>
  <c r="E21" i="12" s="1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I10" i="4" l="1"/>
  <c r="AF10" i="4"/>
  <c r="AE10" i="4"/>
  <c r="AH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66" i="6" s="1"/>
  <c r="G172" i="6" s="1"/>
  <c r="G164" i="6" s="1"/>
  <c r="E172" i="6" s="1"/>
  <c r="O4" i="6" s="1"/>
  <c r="O2" i="6" s="1"/>
  <c r="K15" i="6" s="1"/>
  <c r="K13" i="6" s="1"/>
  <c r="K8" i="6" s="1"/>
  <c r="G163" i="6" l="1"/>
  <c r="G162" i="6" s="1"/>
  <c r="G161" i="6" s="1"/>
  <c r="G160" i="6" s="1"/>
  <c r="G159" i="6" s="1"/>
  <c r="G158" i="6" s="1"/>
  <c r="G157" i="6" s="1"/>
  <c r="G156" i="6" s="1"/>
  <c r="O5" i="6"/>
  <c r="O3" i="6"/>
  <c r="E171" i="6"/>
  <c r="E170" i="6" s="1"/>
  <c r="G171" i="6"/>
  <c r="K12" i="6"/>
  <c r="K11" i="6" s="1"/>
  <c r="K14" i="6"/>
  <c r="E169" i="6"/>
  <c r="E168" i="6" s="1"/>
  <c r="E167" i="6" s="1"/>
  <c r="E166" i="6" s="1"/>
  <c r="E165" i="6" s="1"/>
  <c r="E164" i="6" s="1"/>
  <c r="E163" i="6" s="1"/>
  <c r="E162" i="6" s="1"/>
  <c r="E161" i="6" s="1"/>
  <c r="E160" i="6" s="1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5" i="6"/>
  <c r="I164" i="6" s="1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70" i="6" s="1"/>
  <c r="I169" i="6" s="1"/>
  <c r="I168" i="6" s="1"/>
  <c r="I167" i="6" s="1"/>
  <c r="G170" i="6"/>
  <c r="G169" i="6" s="1"/>
  <c r="G168" i="6" s="1"/>
  <c r="G167" i="6" s="1"/>
  <c r="G166" i="6" s="1"/>
  <c r="G165" i="6" s="1"/>
  <c r="K10" i="6"/>
  <c r="K9" i="6" s="1"/>
  <c r="K7" i="6"/>
  <c r="K6" i="6" s="1"/>
  <c r="K5" i="6" s="1"/>
  <c r="K4" i="6" s="1"/>
  <c r="K3" i="6" s="1"/>
  <c r="G155" i="6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P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<sst xmlns="http://schemas.openxmlformats.org/spreadsheetml/2006/main" count="2624" uniqueCount="1173">
  <si>
    <t>ДОНЕСЕННЯ</t>
  </si>
  <si>
    <t>№ з/п</t>
  </si>
  <si>
    <t>Військове звання</t>
  </si>
  <si>
    <t>Спеціальність, за якою зарахований на навчання</t>
  </si>
  <si>
    <t>Термін підготовки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</si>
  <si>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</si>
  <si>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</si>
  <si>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</si>
  <si>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</si>
  <si>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</si>
  <si>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</si>
  <si>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</si>
  <si>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Найменування підготовки (курсу)</t>
  </si>
  <si>
    <t>(Форма 5.10. ОС)</t>
  </si>
  <si>
    <t>військова частина А2900</t>
  </si>
  <si>
    <t>Додаток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</si>
  <si>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</si>
  <si>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</si>
  <si>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</si>
  <si>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</si>
  <si>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</si>
  <si>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</si>
  <si>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</si>
  <si>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</si>
  <si>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</si>
  <si>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</si>
  <si>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</si>
  <si>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</si>
  <si>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</si>
  <si>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</si>
  <si>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</si>
  <si>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</si>
  <si>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</si>
  <si>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</si>
  <si>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</si>
  <si>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</si>
  <si>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</si>
  <si>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</si>
  <si>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</si>
  <si>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</si>
  <si>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</si>
  <si>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</si>
  <si>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</si>
  <si>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</si>
  <si>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</si>
  <si>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</si>
  <si>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</si>
  <si>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</si>
  <si>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</si>
  <si>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</si>
  <si>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</si>
  <si>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</si>
  <si>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</si>
  <si>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</si>
  <si>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</si>
  <si>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</si>
  <si>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</si>
  <si>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</si>
  <si>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</si>
  <si>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</si>
  <si>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</si>
  <si>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</si>
  <si>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</si>
  <si>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</si>
  <si>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</si>
  <si>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</si>
  <si>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</si>
  <si>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</si>
  <si>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</si>
  <si>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</si>
  <si>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</si>
  <si>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</si>
  <si>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</si>
  <si>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</si>
  <si>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</si>
  <si>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</si>
  <si>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</si>
  <si>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</si>
  <si>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</si>
  <si>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</si>
  <si>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</si>
  <si>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</si>
  <si>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</si>
  <si>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</si>
  <si>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</si>
  <si>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</si>
  <si>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</si>
  <si>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</si>
  <si>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</si>
  <si>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</si>
  <si>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</si>
  <si>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</si>
  <si>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</si>
  <si>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</si>
  <si>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</si>
  <si>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</si>
  <si>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</si>
  <si>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</si>
  <si>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</si>
  <si>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</si>
  <si>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</si>
  <si>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</si>
  <si>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</si>
  <si>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</si>
  <si>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</si>
  <si>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</si>
  <si>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</si>
  <si>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</si>
  <si>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</si>
  <si>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</si>
  <si>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</si>
  <si>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</si>
  <si>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</si>
  <si>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</si>
  <si>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</si>
  <si>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</si>
  <si>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</si>
  <si>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</si>
  <si>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</si>
  <si>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</si>
  <si>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</si>
  <si>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</si>
  <si>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</si>
  <si>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</si>
  <si>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</si>
  <si>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</si>
  <si>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</si>
  <si>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</si>
  <si>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</si>
  <si>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</si>
  <si>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</si>
  <si>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</si>
  <si>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</si>
  <si>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</si>
  <si>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</si>
  <si>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</si>
  <si>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</si>
  <si>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</si>
  <si>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</si>
  <si>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</si>
  <si>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</si>
  <si>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</si>
  <si>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</si>
  <si>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</si>
  <si>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</si>
  <si>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</si>
  <si>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</si>
  <si>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</si>
  <si>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</si>
  <si>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</si>
  <si>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</si>
  <si>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</si>
  <si>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</si>
  <si>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</si>
  <si>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</si>
  <si>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</si>
  <si>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</si>
  <si>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</si>
  <si>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</si>
  <si>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</si>
  <si>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</si>
  <si>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</si>
  <si>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</si>
  <si>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</si>
  <si>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</si>
  <si>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</si>
  <si>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</si>
  <si>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</si>
  <si>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</si>
  <si>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</si>
  <si>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</si>
  <si>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</si>
  <si>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</si>
  <si>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</si>
  <si>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</si>
  <si>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</si>
  <si>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</si>
  <si>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</si>
  <si>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</si>
  <si>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</si>
  <si>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</si>
  <si>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</si>
  <si>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</si>
  <si>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</si>
  <si>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</si>
  <si>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</si>
  <si>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</si>
  <si>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</si>
  <si>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</si>
  <si>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</si>
  <si>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</si>
  <si>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</si>
  <si>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</si>
  <si>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</si>
  <si>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</si>
  <si>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</si>
  <si>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</si>
  <si>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</si>
  <si>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</si>
  <si>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</si>
  <si>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</si>
  <si>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</si>
  <si>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</si>
  <si>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</si>
  <si>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</si>
  <si>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</si>
  <si>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</si>
  <si>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</si>
  <si>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</si>
  <si>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</si>
  <si>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</si>
  <si>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</si>
  <si>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</si>
  <si>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</si>
  <si>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</si>
  <si>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</si>
  <si>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</si>
  <si>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</si>
  <si>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</si>
  <si>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</si>
  <si>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</si>
  <si>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</si>
  <si>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</si>
  <si>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</si>
  <si>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</si>
  <si>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</si>
  <si>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</si>
  <si>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</si>
  <si>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</si>
  <si>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</si>
  <si>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</si>
  <si>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Інгулецький ОРТЦК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</si>
  <si>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</si>
  <si>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</si>
  <si>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</si>
  <si>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</si>
  <si>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</si>
  <si>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</si>
  <si>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</si>
  <si>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</si>
  <si>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</si>
  <si>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</si>
  <si>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</si>
  <si>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</si>
  <si>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</si>
  <si>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</si>
  <si>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</si>
  <si>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</si>
  <si>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</si>
  <si>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</si>
  <si>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</si>
  <si>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</si>
  <si>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</si>
  <si>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</si>
  <si>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</si>
  <si>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</si>
  <si>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</si>
  <si>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</si>
  <si>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</si>
  <si>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</si>
  <si>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</si>
  <si>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</si>
  <si>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</si>
  <si>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</si>
  <si>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</si>
  <si>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</si>
  <si>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</si>
  <si>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</si>
  <si>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</si>
  <si>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</si>
  <si>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</si>
  <si>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</si>
  <si>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</si>
  <si>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</si>
  <si>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</si>
  <si>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</si>
  <si>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</si>
  <si>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</si>
  <si>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</si>
  <si>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</si>
  <si>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</si>
  <si>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</si>
  <si>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</si>
  <si>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</si>
  <si>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</si>
  <si>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</si>
  <si>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</si>
  <si>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</si>
  <si>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</si>
  <si>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</si>
  <si>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</si>
  <si>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</si>
  <si>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</si>
  <si>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</si>
  <si>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</si>
  <si>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</si>
  <si>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</si>
  <si>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</si>
  <si>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</si>
  <si>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</si>
  <si>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</si>
  <si>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</si>
  <si>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</si>
  <si>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</si>
  <si>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</si>
  <si>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</si>
  <si>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</si>
  <si>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</si>
  <si>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</si>
  <si>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</si>
  <si>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</si>
  <si>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</si>
  <si>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</si>
  <si>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</si>
  <si>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</si>
  <si>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</si>
  <si>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</si>
  <si>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</si>
  <si>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</si>
  <si>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</si>
  <si>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</si>
  <si>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</si>
  <si>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</si>
  <si>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</si>
  <si>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</si>
  <si>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</si>
  <si>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</si>
  <si>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</si>
  <si>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</si>
  <si>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</si>
  <si>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</si>
  <si>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</si>
  <si>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</si>
  <si>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</si>
  <si>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</si>
  <si>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</si>
  <si>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</si>
  <si>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</si>
  <si>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</si>
  <si>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</si>
  <si>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</si>
  <si>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</si>
  <si>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</si>
  <si>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</si>
  <si>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</si>
  <si>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</si>
  <si>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</si>
  <si>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</si>
  <si>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</si>
  <si>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</si>
  <si>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</si>
  <si>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</si>
  <si>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</si>
  <si>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</si>
  <si>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</si>
  <si>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</si>
  <si>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</si>
  <si>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</si>
  <si>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</si>
  <si>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</si>
  <si>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</si>
  <si>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</si>
  <si>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</si>
  <si>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</si>
  <si>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</si>
  <si>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</si>
  <si>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</si>
  <si>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</si>
  <si>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</si>
  <si>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</si>
  <si>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</si>
  <si>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</si>
  <si>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</si>
  <si>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</si>
  <si>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</si>
  <si>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</si>
  <si>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</si>
  <si>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</si>
  <si>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</si>
  <si>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</si>
  <si>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</si>
  <si>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</si>
  <si>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</si>
  <si>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</si>
  <si>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</si>
  <si>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</si>
  <si>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</si>
  <si>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</si>
  <si>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</si>
  <si>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</si>
  <si>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</si>
  <si>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</si>
  <si>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</si>
  <si>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</si>
  <si>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</si>
  <si>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</si>
  <si>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</si>
  <si>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</si>
  <si>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</si>
  <si>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</si>
  <si>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</si>
  <si>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</si>
  <si>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</si>
  <si>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</si>
  <si>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</si>
  <si>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</si>
  <si>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</si>
  <si>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</si>
  <si>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</si>
  <si>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</si>
  <si>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</si>
  <si>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</si>
  <si>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</si>
  <si>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</si>
  <si>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</si>
  <si>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</si>
  <si>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</si>
  <si>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</si>
  <si>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</si>
  <si>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</si>
  <si>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</si>
  <si>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</si>
  <si>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</si>
  <si>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</si>
  <si>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</si>
  <si>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</si>
  <si>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</si>
  <si>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</si>
  <si>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</si>
  <si>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</si>
  <si>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</si>
  <si>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</si>
  <si>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</si>
  <si>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</si>
  <si>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</si>
  <si>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</si>
  <si>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</si>
  <si>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</si>
  <si>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</si>
  <si>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</si>
  <si>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</si>
  <si>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</si>
  <si>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</si>
  <si>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</si>
  <si>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</si>
  <si>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</si>
  <si>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</si>
  <si>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</si>
  <si>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</si>
  <si>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</si>
  <si>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</si>
  <si>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</si>
  <si>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</si>
  <si>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</si>
  <si>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</si>
  <si>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</si>
  <si>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</si>
  <si>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</si>
  <si>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</si>
  <si>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</si>
  <si>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</si>
  <si>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</si>
  <si>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</si>
  <si>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</si>
  <si>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</si>
  <si>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</si>
  <si>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</si>
  <si>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</si>
  <si>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</si>
  <si>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</si>
  <si>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</si>
  <si>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</si>
  <si>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</si>
  <si>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</si>
  <si>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</si>
  <si>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</si>
  <si>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</si>
  <si>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</si>
  <si>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</si>
  <si>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</si>
  <si>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</si>
  <si>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</si>
  <si>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</si>
  <si>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</si>
  <si>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</si>
  <si>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</si>
  <si>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</si>
  <si>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</si>
  <si>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</si>
  <si>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</si>
  <si>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</si>
  <si>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</si>
  <si>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</si>
  <si>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</si>
  <si>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</si>
  <si>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</si>
  <si>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</si>
  <si>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</si>
  <si>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</si>
  <si>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</si>
  <si>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</si>
  <si>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</si>
  <si>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</si>
  <si>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</si>
  <si>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</si>
  <si>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</si>
  <si>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</si>
  <si>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</si>
  <si>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</si>
  <si>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</si>
  <si>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</si>
  <si>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</si>
  <si>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</si>
  <si>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</si>
  <si>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</si>
  <si>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</si>
  <si>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</si>
  <si>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</si>
  <si>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</si>
  <si>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</si>
  <si>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</si>
  <si>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</si>
  <si>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</si>
  <si>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</si>
  <si>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</si>
  <si>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</si>
  <si>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</si>
  <si>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</si>
  <si>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</si>
  <si>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</si>
  <si>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</si>
  <si>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</si>
  <si>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</si>
  <si>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</si>
  <si>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</si>
  <si>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</si>
  <si>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</si>
  <si>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</si>
  <si>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</si>
  <si>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</si>
  <si>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</si>
  <si>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</si>
  <si>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</si>
  <si>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</si>
  <si>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</si>
  <si>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</si>
  <si>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</si>
  <si>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</si>
  <si>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</si>
  <si>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</si>
  <si>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</si>
  <si>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</si>
  <si>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</si>
  <si>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</si>
  <si>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</si>
  <si>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</si>
  <si>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</si>
  <si>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</si>
  <si>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</si>
  <si>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</si>
  <si>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</si>
  <si>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</si>
  <si>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служби в 
частинах 
забезпечення, 
ТЦК та СП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</si>
  <si>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</si>
  <si>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</si>
  <si>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</si>
  <si>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</si>
  <si>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</si>
  <si>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</si>
  <si>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</si>
  <si>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</si>
  <si>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</si>
  <si>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</si>
  <si>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</si>
  <si>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</si>
  <si>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</si>
  <si>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</si>
  <si>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</si>
  <si>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</si>
  <si>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</si>
  <si>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</si>
  <si>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</si>
  <si>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</si>
  <si>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</si>
  <si>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</si>
  <si>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</si>
  <si>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</si>
  <si>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</si>
  <si>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</si>
  <si>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</si>
  <si>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</si>
  <si>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</si>
  <si>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</si>
  <si>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</si>
  <si>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</si>
  <si>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</si>
  <si>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</si>
  <si>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</si>
  <si>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</si>
  <si>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</si>
  <si>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</si>
  <si>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</si>
  <si>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</si>
  <si>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</si>
  <si>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</si>
  <si>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</si>
  <si>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</si>
  <si>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</si>
  <si>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</si>
  <si>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</si>
  <si>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</si>
  <si>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</si>
  <si>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</si>
  <si>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</si>
  <si>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</si>
  <si>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</si>
  <si>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</si>
  <si>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</si>
  <si>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</si>
  <si>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</si>
  <si>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</si>
  <si>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</si>
  <si>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</si>
  <si>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</si>
  <si>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</si>
  <si>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Інгулецького об'єднаного районного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</si>
  <si>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</si>
  <si>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</si>
  <si>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</si>
  <si>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</si>
  <si>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</si>
  <si>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</si>
  <si>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</si>
  <si>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</si>
  <si>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</si>
  <si>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</si>
  <si>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</si>
  <si>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</si>
  <si>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</si>
  <si>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</si>
  <si>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</si>
  <si>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</si>
  <si>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</si>
  <si>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</si>
  <si>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</si>
  <si>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</si>
  <si>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</si>
  <si>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</si>
  <si>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</si>
  <si>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</si>
  <si>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</si>
  <si>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</si>
  <si>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</si>
  <si>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</si>
  <si>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</si>
  <si>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</si>
  <si>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</si>
  <si>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</si>
  <si>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</si>
  <si>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</si>
  <si>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</si>
  <si>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</si>
  <si>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</si>
  <si>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</si>
  <si>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</si>
  <si>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</si>
  <si>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</si>
  <si>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</si>
  <si>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</si>
  <si>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</si>
  <si>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</si>
  <si>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</si>
  <si>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</si>
  <si>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</si>
  <si>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</si>
  <si>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</si>
  <si>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</si>
  <si>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</si>
  <si>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</si>
  <si>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</si>
  <si>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</si>
  <si>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</si>
  <si>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</si>
  <si>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</si>
  <si>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</si>
  <si>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</si>
  <si>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</si>
  <si>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</si>
  <si>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</si>
  <si>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</si>
  <si>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</si>
  <si>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</si>
  <si>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</si>
  <si>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</si>
  <si>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</si>
  <si>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</si>
  <si>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</si>
  <si>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</si>
  <si>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</si>
  <si>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</si>
  <si>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</si>
  <si>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</si>
  <si>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</si>
  <si>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</si>
  <si>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</si>
  <si>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</si>
  <si>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</si>
  <si>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</si>
  <si>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</si>
  <si>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</si>
  <si>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</si>
  <si>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</si>
  <si>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</si>
  <si>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</si>
  <si>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</si>
  <si>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</si>
  <si>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</si>
  <si>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</si>
  <si>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</si>
  <si>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</si>
  <si>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</si>
  <si>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</si>
  <si>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</si>
  <si>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</si>
  <si>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</si>
  <si>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</si>
  <si>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</si>
  <si>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</si>
  <si>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</si>
  <si>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</si>
  <si>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</si>
  <si>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</si>
  <si>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</si>
  <si>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</si>
  <si>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</si>
  <si>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</si>
  <si>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</si>
  <si>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</si>
  <si>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</si>
  <si>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</si>
  <si>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</si>
  <si>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</si>
  <si>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</si>
  <si>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</si>
  <si>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</si>
  <si>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</si>
  <si>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</si>
  <si>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</si>
  <si>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</si>
  <si>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</si>
  <si>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</si>
  <si>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</si>
  <si>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</si>
  <si>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</si>
  <si>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</si>
  <si>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</si>
  <si>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</si>
  <si>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</si>
  <si>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</si>
  <si>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</si>
  <si>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</si>
  <si>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</si>
  <si>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</si>
  <si>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</si>
  <si>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</si>
  <si>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</si>
  <si>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</si>
  <si>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</si>
  <si>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</si>
  <si>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</si>
  <si>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</si>
  <si>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</si>
  <si>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</si>
  <si>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</si>
  <si>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</si>
  <si>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</si>
  <si>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</si>
  <si>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</si>
  <si>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</si>
  <si>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</si>
  <si>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</si>
  <si>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</si>
  <si>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</si>
  <si>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</si>
  <si>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</si>
  <si>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</si>
  <si>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</si>
  <si>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</si>
  <si>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</si>
  <si>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</si>
  <si>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</si>
  <si>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</si>
  <si>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</si>
  <si>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</si>
  <si>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</si>
  <si>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</si>
  <si>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</si>
  <si>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</si>
  <si>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</si>
  <si>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</si>
  <si>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</si>
  <si>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</si>
  <si>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</si>
  <si>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</si>
  <si>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</si>
  <si>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</si>
  <si>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</si>
  <si>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</si>
  <si>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</si>
  <si>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</si>
  <si>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</si>
  <si>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</si>
  <si>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</si>
  <si>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</si>
  <si>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</si>
  <si>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</si>
  <si>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</si>
  <si>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</si>
  <si>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</si>
  <si>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</si>
  <si>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</si>
  <si>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</si>
  <si>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</si>
  <si>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</si>
  <si>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</si>
  <si>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</si>
  <si>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</si>
  <si>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</si>
  <si>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</si>
  <si>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</si>
  <si>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</si>
  <si>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</si>
  <si>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</si>
  <si>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</si>
  <si>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</si>
  <si>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</si>
  <si>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</si>
  <si>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</si>
  <si>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</si>
  <si>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</si>
  <si>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</si>
  <si>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</si>
  <si>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</si>
  <si>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</si>
  <si>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</si>
  <si>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</si>
  <si>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</si>
  <si>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</si>
  <si>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</si>
  <si>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</si>
  <si>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</si>
  <si>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</si>
  <si>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</si>
  <si>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</si>
  <si>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</si>
  <si>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</si>
  <si>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</si>
  <si>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</si>
  <si>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</si>
  <si>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</si>
  <si>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</si>
  <si>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</si>
  <si>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</si>
  <si>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</si>
  <si>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</si>
  <si>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</si>
  <si>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</si>
  <si>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</si>
  <si>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</si>
  <si>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</si>
  <si>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</si>
  <si>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</si>
  <si>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</si>
  <si>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</si>
  <si>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</si>
  <si>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</si>
  <si>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</si>
  <si>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</si>
  <si>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</si>
  <si>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</si>
  <si>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</si>
  <si>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</si>
  <si>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</si>
  <si>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</si>
  <si>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</si>
  <si>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</si>
  <si>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</si>
  <si>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</si>
  <si>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</si>
  <si>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</si>
  <si>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</si>
  <si>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</si>
  <si>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</si>
  <si>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</si>
  <si>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</si>
  <si>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</si>
  <si>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</si>
  <si>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</si>
  <si>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</si>
  <si>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</si>
  <si>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</si>
  <si>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</si>
  <si>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</si>
  <si>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</si>
  <si>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</si>
  <si>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</si>
  <si>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</si>
  <si>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</si>
  <si>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</si>
  <si>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</si>
  <si>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</si>
  <si>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</si>
  <si>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</si>
  <si>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</si>
  <si>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</si>
  <si>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</si>
  <si>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</si>
  <si>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</si>
  <si>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</si>
  <si>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</si>
  <si>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</si>
  <si>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</si>
  <si>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</si>
  <si>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</si>
  <si>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</si>
  <si>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</si>
  <si>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</si>
  <si>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</si>
  <si>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</si>
  <si>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</si>
  <si>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</si>
  <si>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</si>
  <si>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</si>
  <si>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</si>
  <si>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</si>
  <si>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</si>
  <si>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</si>
  <si>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</si>
  <si>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</si>
  <si>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</si>
  <si>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</si>
  <si>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</si>
  <si>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</si>
  <si>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</si>
  <si>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</si>
  <si>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</si>
  <si>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</si>
  <si>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</si>
  <si>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</si>
  <si>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</si>
  <si>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</si>
  <si>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</si>
  <si>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</si>
  <si>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</si>
  <si>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</si>
  <si>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</si>
  <si>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</si>
  <si>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</si>
  <si>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</si>
  <si>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</si>
  <si>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</si>
  <si>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</si>
  <si>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</si>
  <si>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</si>
  <si>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</si>
  <si>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</si>
  <si>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</si>
  <si>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</si>
  <si>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</si>
  <si>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</si>
  <si>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</si>
  <si>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</si>
  <si>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</si>
  <si>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</si>
  <si>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</si>
  <si>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</si>
  <si>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Паливода Олександр Романович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</si>
  <si>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</si>
  <si>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</si>
  <si>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</si>
  <si>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</si>
  <si>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Приходько Євгеній Леонідович</t>
  </si>
  <si>
    <t>Хомутенко Віктор Юрійович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</si>
  <si>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</si>
  <si>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</si>
  <si>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</si>
  <si>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</si>
  <si>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Грицаєнко Роман Вікторович</t>
  </si>
  <si>
    <t>Бургела Олександр Олександрович</t>
  </si>
  <si>
    <t>Малимон Юрій Анатолійович</t>
  </si>
  <si>
    <t>Корсун Олександр Сергійович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</si>
  <si>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</si>
  <si>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</si>
  <si>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</si>
  <si>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</si>
  <si>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</si>
  <si>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</si>
  <si>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</si>
  <si>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</si>
  <si>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</si>
  <si>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</si>
  <si>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</si>
  <si>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</si>
  <si>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</si>
  <si>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</si>
  <si>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</si>
  <si>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</si>
  <si>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</si>
  <si>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</si>
  <si>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</si>
  <si>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</si>
  <si>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</si>
  <si>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</si>
  <si>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</si>
  <si>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</si>
  <si>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</si>
  <si>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</si>
  <si>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</si>
  <si>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</si>
  <si>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</si>
  <si>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</si>
  <si>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</si>
  <si>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</si>
  <si>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</si>
  <si>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</si>
  <si>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</si>
  <si>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</si>
  <si>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</si>
  <si>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</si>
  <si>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</si>
  <si>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</si>
  <si>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</si>
  <si>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</si>
  <si>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</si>
  <si>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</si>
  <si>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</si>
  <si>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</si>
  <si>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</si>
  <si>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</si>
  <si>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</si>
  <si>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</si>
  <si>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</si>
  <si>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</si>
  <si>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</si>
  <si>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</si>
  <si>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</si>
  <si>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</si>
  <si>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</si>
  <si>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</si>
  <si>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</si>
  <si>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</si>
  <si>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</si>
  <si>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</si>
  <si>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</si>
  <si>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</si>
  <si>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Мамуткін Ілля Зосимович</t>
  </si>
  <si>
    <t>Штереверя Сергій Анатолійович</t>
  </si>
  <si>
    <t>Ахоян Артур Вазирович</t>
  </si>
  <si>
    <t>Троян Тарас Миколайович</t>
  </si>
  <si>
    <t>Захарченко Сергій Олексійович</t>
  </si>
  <si>
    <t>Кожушний Дмитро Геннадійович</t>
  </si>
  <si>
    <t>Гавучак Петро Петрович</t>
  </si>
  <si>
    <t>Ган Іван Петрович</t>
  </si>
  <si>
    <t>Терло Євгеній Сергійович</t>
  </si>
  <si>
    <t>молодший сержант</t>
  </si>
  <si>
    <t>Ковальчук Іван Васильович</t>
  </si>
  <si>
    <t>Біндіч Ігор Євгенійович</t>
  </si>
  <si>
    <t>Черкасов Олексій Володимирович</t>
  </si>
  <si>
    <t>Місюра Олександр Вячеславович</t>
  </si>
  <si>
    <t>Сліпак Тарас Петрович</t>
  </si>
  <si>
    <t>Слінько Антон Петрович</t>
  </si>
  <si>
    <t>Гуртовенко Богдан Нодарович</t>
  </si>
  <si>
    <t>Зосим Олександр Вікторович</t>
  </si>
  <si>
    <t>Сіленко Тимур Олександрович</t>
  </si>
  <si>
    <t>Берлев Юлій Денисович</t>
  </si>
  <si>
    <t>Тіщенко Олександр Олександрович</t>
  </si>
  <si>
    <t>Пятковський Анатолій Григорович</t>
  </si>
  <si>
    <t>Григоренко Артур Юрійович</t>
  </si>
  <si>
    <t>Лаптьов Станіслав Валерійович</t>
  </si>
  <si>
    <t>Борщ Іван Вікторович</t>
  </si>
  <si>
    <t>Тарасюк Сергій Валерійович</t>
  </si>
  <si>
    <t>Бурачковський Максим Олегович</t>
  </si>
  <si>
    <t>Байрактар Василь Романович</t>
  </si>
  <si>
    <t>Петровський Сергій Миколайович</t>
  </si>
  <si>
    <t>Войцишин Володимир Іванович</t>
  </si>
  <si>
    <t>Плеханов Віктор Васильович</t>
  </si>
  <si>
    <t>Гусєв Олексій Віталійович</t>
  </si>
  <si>
    <t>Компанець Олександр Олександрович</t>
  </si>
  <si>
    <t>Занін Олексій Вадимович</t>
  </si>
  <si>
    <t>Ляшенко Євгеній Олександрович</t>
  </si>
  <si>
    <t>Гурецький Данило Андрійович</t>
  </si>
  <si>
    <t>Макаренко Юрій Олександрович</t>
  </si>
  <si>
    <t>Жабак Віктор Григорович</t>
  </si>
  <si>
    <t>Мадебадзе Володимир Володимирович</t>
  </si>
  <si>
    <t>Сеніч Артем Миколайович</t>
  </si>
  <si>
    <t>Жиленко Михайло Ігорович</t>
  </si>
  <si>
    <t>міста Києва</t>
  </si>
  <si>
    <t>сержант</t>
  </si>
  <si>
    <t>Мясніков Костянтин Анатолійович</t>
  </si>
  <si>
    <t>Сибір Антон Євгенович</t>
  </si>
  <si>
    <t>Уваров Леонід Станіславович</t>
  </si>
  <si>
    <t>Самусь Олександр Володимирович</t>
  </si>
  <si>
    <t>Воложанінов Дмитро Юрійович</t>
  </si>
  <si>
    <t>Сергін Антон Вячеславович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</si>
  <si>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</si>
  <si>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</si>
  <si>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</si>
  <si>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</si>
  <si>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</si>
  <si>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</si>
  <si>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</si>
  <si>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</si>
  <si>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</si>
  <si>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</si>
  <si>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</si>
  <si>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</si>
  <si>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</si>
  <si>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</si>
  <si>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</si>
  <si>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</si>
  <si>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</si>
  <si>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</si>
  <si>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</si>
  <si>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</si>
  <si>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</si>
  <si>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</si>
  <si>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</si>
  <si>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</si>
  <si>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Тип документа
(військовий 
квиток,
приписне,
тимчасове посвідчення)</t>
  </si>
  <si>
    <t>Номер додумента
(військовий квиток,
приписне,
тимчасове посвідчення)</t>
  </si>
  <si>
    <t>Дата та № наказу про зарахування</t>
  </si>
  <si>
    <t>Довідка про відсунтість вагітності
(для жінок)</t>
  </si>
  <si>
    <t>Придатний до 
військової служби</t>
  </si>
  <si>
    <t>ні</t>
  </si>
  <si>
    <t>Придатний до 
військової служби 
в ДШВ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</si>
  <si>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</si>
  <si>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</si>
  <si>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</si>
  <si>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</si>
  <si>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</si>
  <si>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</si>
  <si>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</si>
  <si>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Броварський РТЦК та СП</t>
  </si>
  <si>
    <t>Військово-обліковий документ</t>
  </si>
  <si>
    <t>А0224 по розподілу рекомендаційний лист</t>
  </si>
  <si>
    <t>Військовий квиток</t>
  </si>
  <si>
    <t>24.04.2025 №125-РС</t>
  </si>
  <si>
    <t>А4165 по розподілу рекомендаційний лист</t>
  </si>
  <si>
    <t>Теньов Михайло Віталійович</t>
  </si>
  <si>
    <t>Первомайський РТЦК та СП</t>
  </si>
  <si>
    <t>3718906110</t>
  </si>
  <si>
    <t>№171020249340449460311
Первомайський РТЦК та СП (в Миколаївській обл.)
17.04.2025</t>
  </si>
  <si>
    <t>007795096
виданий 8025
18.06.2022</t>
  </si>
  <si>
    <t>м. Київ</t>
  </si>
  <si>
    <t>Миколаївська обл., Первомайський р-н, с. Врадіївка, вул. Правди, 97</t>
  </si>
  <si>
    <t>Спеціальна загальноосвітня школа з поглибленим вивченням іноземних мов, №329, 2017р</t>
  </si>
  <si>
    <t>Продавець-консультант</t>
  </si>
  <si>
    <t>неодружений
мати: Теньова Марія Леонідівна, м. Київ, вул. Урлівська, 15, 257, 0677791688
друг: Буденко Микита Олександрович, м. Київ, 0985707362</t>
  </si>
  <si>
    <t>0506589420</t>
  </si>
  <si>
    <t>Гривцов Дмитро Андрійович</t>
  </si>
  <si>
    <t>Миколаївський РТЦК та СП</t>
  </si>
  <si>
    <t>Миколаївського районного</t>
  </si>
  <si>
    <t>3781802819</t>
  </si>
  <si>
    <t>Посвідчення про приписку до призовної дільниці</t>
  </si>
  <si>
    <t>Г-7/03
Миколаївський РВК Миколаївської обл.
28.01.2020</t>
  </si>
  <si>
    <t>009312616
виданий 4812
27.06.2023</t>
  </si>
  <si>
    <t>Придатний до 
військової служби  за контрактом 
в ДШВ</t>
  </si>
  <si>
    <t>с. Петрівка, Миколаївська обл.,  Миколаївський р-н, вул. Гагаріна, 29</t>
  </si>
  <si>
    <t>Надбуйський аграрний ліцей (с. Надбуйське), 2018р
слюсар з ремонту автомобілей</t>
  </si>
  <si>
    <t>на розборці (на СТО)</t>
  </si>
  <si>
    <t>неодружений
мати: Гривцова Ольга Володимирівна, с. Петрівка, Миколаївська обл.,  Миколаївський р-н, вул. Гагаріна, 29, 0683094826
друг: Гривцова Наталія Володимирівна, Миколаївська обл, Корабельний р-н, с. Октябрське, 0986354481</t>
  </si>
  <si>
    <t>0683926395</t>
  </si>
  <si>
    <t>07.0.2025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</si>
</sst>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6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1" xfId="0" quotePrefix="1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quotePrefix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53"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I501"/>
  <sheetViews>
    <sheetView tabSelected="1" view="pageBreakPreview" zoomScale="85" zoomScaleNormal="70" zoomScaleSheetLayoutView="85" workbookViewId="0">
      <pane ySplit="11" topLeftCell="A12" activePane="bottomLeft" state="frozen"/>
      <selection pane="bottomLeft" activeCell="E12" sqref="E12"/>
    </sheetView>
  </sheetViews>
  <sheetFormatPr defaultColWidth="9.140625" defaultRowHeight="15.75" x14ac:dyDescent="0.25"/>
  <cols>
    <col min="1" max="1" width="8.140625" style="36" customWidth="1"/>
    <col min="2" max="2" width="21.28515625" style="36" customWidth="1"/>
    <col min="3" max="3" width="52.28515625" style="36" customWidth="1"/>
    <col min="4" max="5" width="31" style="37" customWidth="1"/>
    <col min="6" max="6" width="25.7109375" style="37" customWidth="1"/>
    <col min="7" max="7" width="18.42578125" style="38" customWidth="1"/>
    <col min="8" max="8" width="22.28515625" style="35" customWidth="1"/>
    <col min="9" max="9" width="22.28515625" style="39" customWidth="1"/>
    <col min="10" max="10" width="22.28515625" style="36" customWidth="1"/>
    <col min="11" max="11" width="21.85546875" style="39" bestFit="1" customWidth="1"/>
    <col min="12" max="12" width="27.85546875" style="36" customWidth="1"/>
    <col min="13" max="13" width="33.7109375" style="36" customWidth="1"/>
    <col min="14" max="14" width="15" style="36" customWidth="1"/>
    <col min="15" max="16" width="30.42578125" style="36" customWidth="1"/>
    <col min="17" max="17" width="31.28515625" style="36" customWidth="1"/>
    <col min="18" max="18" width="19.140625" style="39" customWidth="1"/>
    <col min="19" max="19" width="21" style="36" customWidth="1"/>
    <col min="20" max="20" width="19.42578125" style="36" customWidth="1"/>
    <col min="21" max="21" width="14.42578125" style="36" customWidth="1"/>
    <col min="22" max="22" width="12.7109375" style="35" customWidth="1"/>
    <col min="23" max="23" width="20.140625" style="36" hidden="1" customWidth="1"/>
    <col min="24" max="24" width="11.7109375" style="36" hidden="1" customWidth="1"/>
    <col min="25" max="26" width="23.42578125" style="36" customWidth="1"/>
    <col min="27" max="29" width="22" style="36" customWidth="1"/>
    <col min="30" max="30" width="29.140625" style="39" customWidth="1"/>
    <col min="31" max="33" width="13.28515625" style="35" customWidth="1"/>
    <col min="34" max="34" width="12.28515625" style="37" customWidth="1"/>
    <col min="35" max="35" width="29.140625" style="37" bestFit="1" customWidth="1"/>
    <col min="36" max="16384" width="9.140625" style="36"/>
  </cols>
  <sheetData>
    <row r="1" spans="1:35" hidden="1" x14ac:dyDescent="0.25">
      <c r="J1" s="39"/>
      <c r="L1" s="39"/>
      <c r="M1" s="39"/>
      <c r="N1" s="39"/>
      <c r="O1" s="39"/>
      <c r="P1" s="39"/>
      <c r="Q1" s="39"/>
      <c r="Z1" s="78"/>
      <c r="AA1" s="78"/>
      <c r="AB1" s="78"/>
      <c r="AC1" s="78"/>
      <c r="AD1" s="78"/>
      <c r="AE1" s="78"/>
      <c r="AF1" s="78"/>
      <c r="AG1" s="78"/>
      <c r="AH1" s="78"/>
      <c r="AI1" s="78"/>
    </row>
    <row r="2" spans="1:35" hidden="1" x14ac:dyDescent="0.25">
      <c r="A2" s="37"/>
      <c r="B2" s="37"/>
      <c r="C2" s="37"/>
      <c r="J2" s="39"/>
      <c r="L2" s="39"/>
      <c r="M2" s="39"/>
      <c r="N2" s="39"/>
      <c r="O2" s="39"/>
      <c r="P2" s="39"/>
      <c r="Q2" s="39"/>
      <c r="S2" s="37"/>
      <c r="T2" s="37"/>
      <c r="U2" s="37"/>
      <c r="V2" s="39"/>
      <c r="W2" s="37"/>
      <c r="Z2" s="78" t="s">
        <v>15</v>
      </c>
      <c r="AA2" s="78"/>
      <c r="AB2" s="78"/>
      <c r="AC2" s="78"/>
      <c r="AD2" s="78"/>
      <c r="AE2" s="78"/>
      <c r="AF2" s="78"/>
      <c r="AG2" s="78"/>
      <c r="AH2" s="78"/>
      <c r="AI2" s="78"/>
    </row>
    <row r="3" spans="1:35" hidden="1" x14ac:dyDescent="0.25">
      <c r="A3" s="37"/>
      <c r="B3" s="37"/>
      <c r="C3" s="37"/>
      <c r="J3" s="39"/>
      <c r="L3" s="39"/>
      <c r="M3" s="39"/>
      <c r="N3" s="39"/>
      <c r="O3" s="39"/>
      <c r="P3" s="39"/>
      <c r="Q3" s="39"/>
      <c r="S3" s="37"/>
      <c r="T3" s="37"/>
      <c r="U3" s="37"/>
      <c r="V3" s="39"/>
      <c r="W3" s="37"/>
      <c r="X3" s="40"/>
      <c r="Y3" s="40"/>
      <c r="Z3" s="79" t="s">
        <v>13</v>
      </c>
      <c r="AA3" s="79"/>
      <c r="AB3" s="79"/>
      <c r="AC3" s="79"/>
      <c r="AD3" s="79"/>
      <c r="AE3" s="79"/>
      <c r="AF3" s="79"/>
      <c r="AG3" s="79"/>
      <c r="AH3" s="79"/>
      <c r="AI3" s="79"/>
    </row>
    <row r="4" spans="1:35" ht="15.6" hidden="1" customHeight="1" x14ac:dyDescent="0.25">
      <c r="A4" s="80" t="s">
        <v>0</v>
      </c>
      <c r="B4" s="80"/>
      <c r="C4" s="80"/>
      <c r="D4" s="80"/>
      <c r="E4" s="80"/>
      <c r="F4" s="80"/>
      <c r="G4" s="81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</row>
    <row r="5" spans="1:35" hidden="1" x14ac:dyDescent="0.25">
      <c r="A5" s="82" t="s">
        <v>9</v>
      </c>
      <c r="B5" s="82"/>
      <c r="C5" s="82"/>
      <c r="D5" s="82"/>
      <c r="E5" s="82"/>
      <c r="F5" s="82"/>
      <c r="G5" s="81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</row>
    <row r="6" spans="1:35" ht="15.6" hidden="1" customHeight="1" x14ac:dyDescent="0.25">
      <c r="A6" s="79" t="s">
        <v>14</v>
      </c>
      <c r="B6" s="79"/>
      <c r="C6" s="79"/>
      <c r="D6" s="79"/>
      <c r="E6" s="79"/>
      <c r="F6" s="79"/>
      <c r="G6" s="85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</row>
    <row r="7" spans="1:35" hidden="1" x14ac:dyDescent="0.25">
      <c r="A7" s="78" t="s">
        <v>10</v>
      </c>
      <c r="B7" s="78"/>
      <c r="C7" s="78"/>
      <c r="D7" s="78"/>
      <c r="E7" s="78"/>
      <c r="F7" s="78"/>
      <c r="G7" s="8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</row>
    <row r="8" spans="1:35" hidden="1" x14ac:dyDescent="0.25">
      <c r="A8" s="37"/>
      <c r="B8" s="37"/>
      <c r="C8" s="37"/>
      <c r="J8" s="37"/>
      <c r="L8" s="37"/>
      <c r="M8" s="37"/>
      <c r="N8" s="37"/>
      <c r="O8" s="37"/>
      <c r="P8" s="37"/>
      <c r="Q8" s="37"/>
      <c r="S8" s="37"/>
      <c r="T8" s="78"/>
      <c r="U8" s="78"/>
      <c r="V8" s="78"/>
      <c r="W8" s="37"/>
      <c r="X8" s="78"/>
      <c r="Y8" s="78"/>
      <c r="Z8" s="78"/>
      <c r="AA8" s="37"/>
      <c r="AB8" s="37"/>
      <c r="AC8" s="37"/>
      <c r="AE8" s="39"/>
      <c r="AF8" s="39"/>
      <c r="AG8" s="39"/>
      <c r="AH8" s="41"/>
      <c r="AI8" s="41"/>
    </row>
    <row r="9" spans="1:35" s="44" customFormat="1" ht="16.5" hidden="1" x14ac:dyDescent="0.25">
      <c r="A9" s="89" t="s">
        <v>11</v>
      </c>
      <c r="B9" s="89"/>
      <c r="C9" s="89"/>
      <c r="D9" s="89"/>
      <c r="E9" s="89"/>
      <c r="F9" s="89"/>
      <c r="G9" s="90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</row>
    <row r="10" spans="1:35" s="49" customFormat="1" ht="46.5" customHeight="1" x14ac:dyDescent="0.25">
      <c r="A10" s="77" t="s">
        <v>1</v>
      </c>
      <c r="B10" s="77" t="s">
        <v>2</v>
      </c>
      <c r="C10" s="77" cm="1">
        <f t="array" ref="C10">SUMPRODUCT(--(TRIM(C12:C1000)&lt;&gt;""))</f>
        <v>2</v>
      </c>
      <c r="D10" s="77" t="s">
        <v>19</v>
      </c>
      <c r="E10" s="77" t="s">
        <v>110</v>
      </c>
      <c r="F10" s="77" t="s">
        <v>21</v>
      </c>
      <c r="G10" s="77" t="s">
        <v>20</v>
      </c>
      <c r="H10" s="86" t="s">
        <v>18</v>
      </c>
      <c r="I10" s="87" t="s">
        <v>1128</v>
      </c>
      <c r="J10" s="77" t="s">
        <v>1129</v>
      </c>
      <c r="K10" s="86" t="s">
        <v>109</v>
      </c>
      <c r="L10" s="77" t="s">
        <v>26</v>
      </c>
      <c r="M10" s="77" t="s">
        <v>27</v>
      </c>
      <c r="N10" s="77" t="s">
        <v>141</v>
      </c>
      <c r="O10" s="77" t="s">
        <v>142</v>
      </c>
      <c r="P10" s="75" t="s">
        <v>143</v>
      </c>
      <c r="Q10" s="77" t="s">
        <v>28</v>
      </c>
      <c r="R10" s="86" t="s">
        <v>29</v>
      </c>
      <c r="S10" s="75" t="s">
        <v>17</v>
      </c>
      <c r="T10" s="77" t="s">
        <v>3</v>
      </c>
      <c r="U10" s="77"/>
      <c r="V10" s="77"/>
      <c r="W10" s="75" t="s">
        <v>12</v>
      </c>
      <c r="X10" s="75" t="s">
        <v>4</v>
      </c>
      <c r="Y10" s="77" t="s">
        <v>1130</v>
      </c>
      <c r="Z10" s="77" t="s">
        <v>16</v>
      </c>
      <c r="AA10" s="77" t="s">
        <v>1131</v>
      </c>
      <c r="AB10" s="75" t="s">
        <v>561</v>
      </c>
      <c r="AC10" s="77" t="s">
        <v>563</v>
      </c>
      <c r="AD10" s="83" t="s">
        <v>5</v>
      </c>
      <c r="AE10" s="47">
        <f ca="1" xml:space="preserve"> COUNT(AE12:AE9962)</f>
        <v>2</v>
      </c>
      <c r="AF10" s="47">
        <f ca="1" xml:space="preserve"> COUNT(AF12:AF9962)</f>
        <v>0</v>
      </c>
      <c r="AG10" s="47">
        <f ca="1" xml:space="preserve"> COUNT(AG12:AG9962)</f>
        <v>0</v>
      </c>
      <c r="AH10" s="47">
        <f ca="1" xml:space="preserve"> COUNT(AH12:AH9962)</f>
        <v>0</v>
      </c>
      <c r="AI10" s="48">
        <f ca="1">IFERROR(AVERAGE(AE12:AH9962),0)</f>
        <v>22</v>
      </c>
    </row>
    <row r="11" spans="1:35" s="49" customFormat="1" ht="59.25" customHeight="1" x14ac:dyDescent="0.25">
      <c r="A11" s="77"/>
      <c r="B11" s="77"/>
      <c r="C11" s="77"/>
      <c r="D11" s="77"/>
      <c r="E11" s="77"/>
      <c r="F11" s="77"/>
      <c r="G11" s="77"/>
      <c r="H11" s="86"/>
      <c r="I11" s="87"/>
      <c r="J11" s="77"/>
      <c r="K11" s="86"/>
      <c r="L11" s="77"/>
      <c r="M11" s="77"/>
      <c r="N11" s="77"/>
      <c r="O11" s="77"/>
      <c r="P11" s="76"/>
      <c r="Q11" s="77"/>
      <c r="R11" s="86"/>
      <c r="S11" s="76"/>
      <c r="T11" s="46" t="s">
        <v>6</v>
      </c>
      <c r="U11" s="46" t="s">
        <v>7</v>
      </c>
      <c r="V11" s="45" t="s">
        <v>8</v>
      </c>
      <c r="W11" s="76"/>
      <c r="X11" s="76"/>
      <c r="Y11" s="77"/>
      <c r="Z11" s="77"/>
      <c r="AA11" s="77"/>
      <c r="AB11" s="76"/>
      <c r="AC11" s="77"/>
      <c r="AD11" s="84"/>
      <c r="AE11" s="45" t="s">
        <v>111</v>
      </c>
      <c r="AF11" s="45" t="s">
        <v>112</v>
      </c>
      <c r="AG11" s="45" t="s">
        <v>113</v>
      </c>
      <c r="AH11" s="46" t="s">
        <v>114</v>
      </c>
      <c r="AI11" s="46" t="s">
        <v>25</v>
      </c>
    </row>
    <row r="12" spans="1:35" ht="157.5" x14ac:dyDescent="0.25">
      <c r="A12" s="42">
        <v>1</v>
      </c>
      <c r="B12" s="37" t="s">
        <v>24</v>
      </c>
      <c r="C12" s="51" t="s">
        <v>1148</v>
      </c>
      <c r="D12" s="37" t="s">
        <v>1149</v>
      </c>
      <c r="F12" s="37" t="s">
        <v>946</v>
      </c>
      <c r="G12" s="50">
        <v>37190</v>
      </c>
      <c r="H12" s="35" t="s">
        <v>1150</v>
      </c>
      <c r="I12" s="39" t="s">
        <v>1143</v>
      </c>
      <c r="J12" s="37" t="s">
        <v>1151</v>
      </c>
      <c r="K12" s="52" t="s">
        <v>1152</v>
      </c>
      <c r="L12" s="37" t="s">
        <v>1153</v>
      </c>
      <c r="M12" s="37" t="s">
        <v>1154</v>
      </c>
      <c r="N12" s="37" t="s">
        <v>559</v>
      </c>
      <c r="O12" s="37" t="s">
        <v>1155</v>
      </c>
      <c r="P12" s="37" t="s">
        <v>1156</v>
      </c>
      <c r="Q12" s="37" t="s">
        <v>1157</v>
      </c>
      <c r="R12" s="52" t="s">
        <v>1158</v>
      </c>
      <c r="S12" s="37"/>
      <c r="T12" s="37" t="s">
        <v>23</v>
      </c>
      <c r="U12" s="53">
        <v>100</v>
      </c>
      <c r="V12" s="39"/>
      <c r="W12" s="37"/>
      <c r="X12" s="37"/>
      <c r="Y12" s="54" t="s">
        <v>1146</v>
      </c>
      <c r="Z12" s="54" t="s">
        <v>1133</v>
      </c>
      <c r="AA12" s="54"/>
      <c r="AB12" s="54">
        <v>45765</v>
      </c>
      <c r="AC12" s="54" t="s">
        <v>1132</v>
      </c>
      <c r="AD12" s="55" t="s">
        <v>1147</v>
      </c>
      <c r="AE12" s="56">
        <f t="shared" ref="AE12:AE43" ca="1" si="0">IF(INT(YEARFRAC(G12,TODAY()))&lt;=30,INT(YEARFRAC(G12,TODAY())),"")</f>
        <v>23</v>
      </c>
      <c r="AF12" s="56" t="str">
        <f t="shared" ref="AF12:AF43" ca="1" si="1">IF(AND(INT(YEARFRAC(G12,TODAY()))&gt;=31,INT(YEARFRAC(G12,TODAY()))&lt;=35),INT(YEARFRAC(G12,TODAY())),"")</f>
        <v/>
      </c>
      <c r="AG12" s="56" t="str">
        <f t="shared" ref="AG12:AG43" ca="1" si="2">IF(AND(INT(YEARFRAC(G12,TODAY()))&gt;=36,INT(YEARFRAC(G12,TODAY()))&lt;=40),INT(YEARFRAC(G12,TODAY())),"")</f>
        <v/>
      </c>
      <c r="AH12" s="57" t="str">
        <f t="shared" ref="AH12:AH43" ca="1" si="3">IF(AND(INT(YEARFRAC(G12,TODAY()))&gt;=41,INT(YEARFRAC(G12,TODAY()))&lt;=45),INT(YEARFRAC(G12,TODAY())),"")</f>
        <v/>
      </c>
      <c r="AI12" s="42"/>
    </row>
    <row r="13" spans="1:35" s="59" customFormat="1" ht="189" x14ac:dyDescent="0.25">
      <c r="A13" s="42">
        <v>2</v>
      </c>
      <c r="B13" s="37" t="s">
        <v>24</v>
      </c>
      <c r="C13" s="51" t="s">
        <v>1159</v>
      </c>
      <c r="D13" s="37" t="s">
        <v>1160</v>
      </c>
      <c r="E13" s="37"/>
      <c r="F13" s="37" t="s">
        <v>946</v>
      </c>
      <c r="G13" s="50">
        <v>37819</v>
      </c>
      <c r="H13" s="35" t="s">
        <v>1162</v>
      </c>
      <c r="I13" s="39" t="s">
        <v>1163</v>
      </c>
      <c r="J13" s="37" t="s">
        <v>1164</v>
      </c>
      <c r="K13" s="52" t="s">
        <v>1165</v>
      </c>
      <c r="L13" s="37" t="s">
        <v>80</v>
      </c>
      <c r="M13" s="37" t="s">
        <v>1167</v>
      </c>
      <c r="N13" s="37" t="s">
        <v>560</v>
      </c>
      <c r="O13" s="37" t="s">
        <v>1168</v>
      </c>
      <c r="P13" s="37" t="s">
        <v>1169</v>
      </c>
      <c r="Q13" s="37" t="s">
        <v>1170</v>
      </c>
      <c r="R13" s="52" t="s">
        <v>1171</v>
      </c>
      <c r="S13" s="58"/>
      <c r="T13" s="37" t="s">
        <v>23</v>
      </c>
      <c r="U13" s="53">
        <v>100</v>
      </c>
      <c r="V13" s="39"/>
      <c r="W13" s="37"/>
      <c r="X13" s="37"/>
      <c r="Y13" s="54" t="s">
        <v>1146</v>
      </c>
      <c r="Z13" s="54" t="s">
        <v>1133</v>
      </c>
      <c r="AA13" s="54"/>
      <c r="AB13" s="54" t="s">
        <v>1172</v>
      </c>
      <c r="AC13" s="54" t="s">
        <v>1166</v>
      </c>
      <c r="AD13" s="55" t="s">
        <v>1144</v>
      </c>
      <c r="AE13" s="56">
        <f t="shared" ca="1" si="0"/>
        <v>21</v>
      </c>
      <c r="AF13" s="56" t="str">
        <f t="shared" ca="1" si="1"/>
        <v/>
      </c>
      <c r="AG13" s="56" t="str">
        <f t="shared" ca="1" si="2"/>
        <v/>
      </c>
      <c r="AH13" s="57" t="str">
        <f t="shared" ca="1" si="3"/>
        <v/>
      </c>
      <c r="AI13" s="42"/>
    </row>
    <row r="14" spans="1:35" ht="16.5" x14ac:dyDescent="0.25">
      <c r="A14" s="42"/>
      <c r="B14" s="37"/>
      <c r="C14" s="37"/>
      <c r="F14" s="37" t="str" cm="1">
        <f t="array" ref="F14">IF(
  ISBLANK(D14),
  "",
  IF(
    COUNTIF(Settings!G$1:G$609, D14) = 1,
    INDEX(Settings!H$1:H$609, MATCH(D14, Settings!G$1:G$609, 0)),
    IFERROR(
      INDEX(Settings!H$1:H$609,
        MATCH(1,
          (Settings!G$1:G$609=D14) * (Settings!D$1:D$609=E14),
          0
        )
      ),
      ""
    )
  )
)</f>
        <v/>
      </c>
      <c r="G14" s="50"/>
      <c r="K14" s="52"/>
      <c r="L14" s="37"/>
      <c r="M14" s="37"/>
      <c r="N14" s="37"/>
      <c r="O14" s="37"/>
      <c r="P14" s="37"/>
      <c r="Q14" s="37"/>
      <c r="R14" s="52"/>
      <c r="S14" s="37"/>
      <c r="T14" s="37"/>
      <c r="U14" s="53"/>
      <c r="V14" s="39"/>
      <c r="W14" s="37"/>
      <c r="X14" s="37"/>
      <c r="Y14" s="54"/>
      <c r="Z14" s="54"/>
      <c r="AA14" s="54" t="str">
        <f t="shared" ref="AA13:AA43" si="4">IF(C14="","",IF(S14="","ні","так"))</f>
        <v/>
      </c>
      <c r="AB14" s="54"/>
      <c r="AC14" s="54"/>
      <c r="AD14" s="55"/>
      <c r="AE14" s="56" t="str">
        <f t="shared" ca="1" si="0"/>
        <v/>
      </c>
      <c r="AF14" s="56" t="str">
        <f t="shared" ca="1" si="1"/>
        <v/>
      </c>
      <c r="AG14" s="56" t="str">
        <f t="shared" ca="1" si="2"/>
        <v/>
      </c>
      <c r="AH14" s="57" t="str">
        <f t="shared" ca="1" si="3"/>
        <v/>
      </c>
      <c r="AI14" s="42"/>
    </row>
    <row r="15" spans="1:35" ht="16.5" x14ac:dyDescent="0.25">
      <c r="A15" s="42"/>
      <c r="B15" s="37"/>
      <c r="C15" s="37"/>
      <c r="F15" s="37" t="str" cm="1">
        <f t="array" ref="F15">IF(
  ISBLANK(D15),
  "",
  IF(
    COUNTIF(Settings!G$1:G$609, D15) = 1,
    INDEX(Settings!H$1:H$609, MATCH(D15, Settings!G$1:G$609, 0)),
    IFERROR(
      INDEX(Settings!H$1:H$609,
        MATCH(1,
          (Settings!G$1:G$609=D15) * (Settings!D$1:D$609=E15),
          0
        )
      ),
      ""
    )
  )
)</f>
        <v/>
      </c>
      <c r="G15" s="50"/>
      <c r="J15" s="52"/>
      <c r="K15" s="52"/>
      <c r="L15" s="37"/>
      <c r="M15" s="37"/>
      <c r="N15" s="37"/>
      <c r="O15" s="37"/>
      <c r="P15" s="37"/>
      <c r="Q15" s="37"/>
      <c r="R15" s="52"/>
      <c r="S15" s="37"/>
      <c r="T15" s="37"/>
      <c r="U15" s="53"/>
      <c r="V15" s="39"/>
      <c r="W15" s="37"/>
      <c r="X15" s="37"/>
      <c r="Y15" s="54"/>
      <c r="Z15" s="54"/>
      <c r="AA15" s="54" t="str">
        <f t="shared" si="4"/>
        <v/>
      </c>
      <c r="AB15" s="54"/>
      <c r="AC15" s="54"/>
      <c r="AD15" s="55"/>
      <c r="AE15" s="56" t="str">
        <f t="shared" ca="1" si="0"/>
        <v/>
      </c>
      <c r="AF15" s="56" t="str">
        <f t="shared" ca="1" si="1"/>
        <v/>
      </c>
      <c r="AG15" s="56" t="str">
        <f t="shared" ca="1" si="2"/>
        <v/>
      </c>
      <c r="AH15" s="57" t="str">
        <f t="shared" ca="1" si="3"/>
        <v/>
      </c>
      <c r="AI15" s="42"/>
    </row>
    <row r="16" spans="1:35" ht="16.5" x14ac:dyDescent="0.25">
      <c r="A16" s="42"/>
      <c r="B16" s="37"/>
      <c r="C16" s="51"/>
      <c r="F16" s="37" t="str" cm="1">
        <f t="array" ref="F16">IF(
  ISBLANK(D16),
  "",
  IF(
    COUNTIF(Settings!G$1:G$609, D16) = 1,
    INDEX(Settings!H$1:H$609, MATCH(D16, Settings!G$1:G$609, 0)),
    IFERROR(
      INDEX(Settings!H$1:H$609,
        MATCH(1,
          (Settings!G$1:G$609=D16) * (Settings!D$1:D$609=E16),
          0
        )
      ),
      ""
    )
  )
)</f>
        <v/>
      </c>
      <c r="G16" s="50"/>
      <c r="J16" s="37"/>
      <c r="K16" s="60"/>
      <c r="L16" s="37"/>
      <c r="M16" s="37"/>
      <c r="N16" s="37"/>
      <c r="O16" s="37"/>
      <c r="P16" s="37"/>
      <c r="Q16" s="37"/>
      <c r="R16" s="52"/>
      <c r="S16" s="37"/>
      <c r="T16" s="37"/>
      <c r="U16" s="53"/>
      <c r="V16" s="39"/>
      <c r="W16" s="37"/>
      <c r="X16" s="37"/>
      <c r="Y16" s="54"/>
      <c r="Z16" s="54"/>
      <c r="AA16" s="54" t="str">
        <f t="shared" si="4"/>
        <v/>
      </c>
      <c r="AB16" s="54"/>
      <c r="AC16" s="54"/>
      <c r="AD16" s="55"/>
      <c r="AE16" s="56" t="str">
        <f t="shared" ca="1" si="0"/>
        <v/>
      </c>
      <c r="AF16" s="56" t="str">
        <f t="shared" ca="1" si="1"/>
        <v/>
      </c>
      <c r="AG16" s="56" t="str">
        <f t="shared" ca="1" si="2"/>
        <v/>
      </c>
      <c r="AH16" s="57" t="str">
        <f t="shared" ca="1" si="3"/>
        <v/>
      </c>
      <c r="AI16" s="42"/>
    </row>
    <row r="17" spans="1:35" ht="16.5" x14ac:dyDescent="0.25">
      <c r="A17" s="42"/>
      <c r="B17" s="37"/>
      <c r="C17" s="37"/>
      <c r="F17" s="37" t="str" cm="1">
        <f t="array" ref="F17">IF(
  ISBLANK(D17),
  "",
  IF(
    COUNTIF(Settings!G$1:G$609, D17) = 1,
    INDEX(Settings!H$1:H$609, MATCH(D17, Settings!G$1:G$609, 0)),
    IFERROR(
      INDEX(Settings!H$1:H$609,
        MATCH(1,
          (Settings!G$1:G$609=D17) * (Settings!D$1:D$609=E17),
          0
        )
      ),
      ""
    )
  )
)</f>
        <v/>
      </c>
      <c r="G17" s="50"/>
      <c r="K17" s="52"/>
      <c r="L17" s="37"/>
      <c r="M17" s="37"/>
      <c r="N17" s="37"/>
      <c r="O17" s="37"/>
      <c r="P17" s="37"/>
      <c r="Q17" s="37"/>
      <c r="R17" s="52"/>
      <c r="S17" s="37"/>
      <c r="T17" s="37"/>
      <c r="U17" s="53"/>
      <c r="V17" s="39"/>
      <c r="W17" s="37"/>
      <c r="X17" s="37"/>
      <c r="Y17" s="54"/>
      <c r="Z17" s="54"/>
      <c r="AA17" s="54" t="str">
        <f t="shared" si="4"/>
        <v/>
      </c>
      <c r="AB17" s="54"/>
      <c r="AC17" s="54"/>
      <c r="AD17" s="55"/>
      <c r="AE17" s="56" t="str">
        <f t="shared" ca="1" si="0"/>
        <v/>
      </c>
      <c r="AF17" s="56" t="str">
        <f t="shared" ca="1" si="1"/>
        <v/>
      </c>
      <c r="AG17" s="56" t="str">
        <f t="shared" ca="1" si="2"/>
        <v/>
      </c>
      <c r="AH17" s="57" t="str">
        <f t="shared" ca="1" si="3"/>
        <v/>
      </c>
      <c r="AI17" s="42"/>
    </row>
    <row r="18" spans="1:35" ht="16.5" x14ac:dyDescent="0.25">
      <c r="A18" s="42"/>
      <c r="B18" s="37"/>
      <c r="C18" s="61"/>
      <c r="F18" s="37" t="str" cm="1">
        <f t="array" ref="F18">IF(
  ISBLANK(D18),
  "",
  IF(
    COUNTIF(Settings!G$1:G$609, D18) = 1,
    INDEX(Settings!H$1:H$609, MATCH(D18, Settings!G$1:G$609, 0)),
    IFERROR(
      INDEX(Settings!H$1:H$609,
        MATCH(1,
          (Settings!G$1:G$609=D18) * (Settings!D$1:D$609=E18),
          0
        )
      ),
      ""
    )
  )
)</f>
        <v/>
      </c>
      <c r="G18" s="50"/>
      <c r="J18" s="37"/>
      <c r="K18" s="52"/>
      <c r="L18" s="37"/>
      <c r="M18" s="37"/>
      <c r="N18" s="37"/>
      <c r="O18" s="37"/>
      <c r="P18" s="37"/>
      <c r="Q18" s="37"/>
      <c r="S18" s="37"/>
      <c r="T18" s="37"/>
      <c r="U18" s="53"/>
      <c r="V18" s="39"/>
      <c r="W18" s="37"/>
      <c r="X18" s="37"/>
      <c r="Y18" s="54"/>
      <c r="Z18" s="54"/>
      <c r="AA18" s="54" t="str">
        <f t="shared" si="4"/>
        <v/>
      </c>
      <c r="AB18" s="54"/>
      <c r="AC18" s="54"/>
      <c r="AD18" s="55"/>
      <c r="AE18" s="56" t="str">
        <f t="shared" ca="1" si="0"/>
        <v/>
      </c>
      <c r="AF18" s="56" t="str">
        <f t="shared" ca="1" si="1"/>
        <v/>
      </c>
      <c r="AG18" s="56" t="str">
        <f t="shared" ca="1" si="2"/>
        <v/>
      </c>
      <c r="AH18" s="57" t="str">
        <f t="shared" ca="1" si="3"/>
        <v/>
      </c>
      <c r="AI18" s="42"/>
    </row>
    <row r="19" spans="1:35" ht="16.5" x14ac:dyDescent="0.25">
      <c r="A19" s="42"/>
      <c r="B19" s="37"/>
      <c r="C19" s="51"/>
      <c r="F19" s="37" t="str" cm="1">
        <f t="array" ref="F19">IF(
  ISBLANK(D19),
  "",
  IF(
    COUNTIF(Settings!G$1:G$609, D19) = 1,
    INDEX(Settings!H$1:H$609, MATCH(D19, Settings!G$1:G$609, 0)),
    IFERROR(
      INDEX(Settings!H$1:H$609,
        MATCH(1,
          (Settings!G$1:G$609=D19) * (Settings!D$1:D$609=E19),
          0
        )
      ),
      ""
    )
  )
)</f>
        <v/>
      </c>
      <c r="G19" s="50"/>
      <c r="J19" s="37"/>
      <c r="K19" s="52"/>
      <c r="L19" s="62"/>
      <c r="M19" s="63"/>
      <c r="N19" s="37"/>
      <c r="O19" s="63"/>
      <c r="P19" s="63"/>
      <c r="Q19" s="63"/>
      <c r="R19" s="64"/>
      <c r="S19" s="37"/>
      <c r="T19" s="37"/>
      <c r="U19" s="53"/>
      <c r="V19" s="39"/>
      <c r="W19" s="37"/>
      <c r="X19" s="37"/>
      <c r="Y19" s="54"/>
      <c r="Z19" s="54"/>
      <c r="AA19" s="54" t="str">
        <f t="shared" si="4"/>
        <v/>
      </c>
      <c r="AB19" s="54"/>
      <c r="AC19" s="54"/>
      <c r="AD19" s="55"/>
      <c r="AE19" s="56" t="str">
        <f t="shared" ca="1" si="0"/>
        <v/>
      </c>
      <c r="AF19" s="56" t="str">
        <f t="shared" ca="1" si="1"/>
        <v/>
      </c>
      <c r="AG19" s="56" t="str">
        <f t="shared" ca="1" si="2"/>
        <v/>
      </c>
      <c r="AH19" s="57" t="str">
        <f t="shared" ca="1" si="3"/>
        <v/>
      </c>
      <c r="AI19" s="42"/>
    </row>
    <row r="20" spans="1:35" ht="16.5" x14ac:dyDescent="0.25">
      <c r="A20" s="42"/>
      <c r="B20" s="37"/>
      <c r="C20" s="37"/>
      <c r="F20" s="37" t="str" cm="1">
        <f t="array" ref="F20">IF(
  ISBLANK(D20),
  "",
  IF(
    COUNTIF(Settings!G$1:G$609, D20) = 1,
    INDEX(Settings!H$1:H$609, MATCH(D20, Settings!G$1:G$609, 0)),
    IFERROR(
      INDEX(Settings!H$1:H$609,
        MATCH(1,
          (Settings!G$1:G$609=D20) * (Settings!D$1:D$609=E20),
          0
        )
      ),
      ""
    )
  )
)</f>
        <v/>
      </c>
      <c r="G20" s="50"/>
      <c r="K20" s="52"/>
      <c r="L20" s="37"/>
      <c r="M20" s="37"/>
      <c r="N20" s="37"/>
      <c r="O20" s="37"/>
      <c r="P20" s="37"/>
      <c r="Q20" s="37"/>
      <c r="R20" s="52"/>
      <c r="S20" s="37"/>
      <c r="T20" s="37"/>
      <c r="U20" s="53"/>
      <c r="V20" s="39"/>
      <c r="W20" s="37"/>
      <c r="X20" s="37"/>
      <c r="Y20" s="54"/>
      <c r="Z20" s="54"/>
      <c r="AA20" s="54" t="str">
        <f t="shared" si="4"/>
        <v/>
      </c>
      <c r="AB20" s="54"/>
      <c r="AC20" s="54"/>
      <c r="AD20" s="55"/>
      <c r="AE20" s="56" t="str">
        <f t="shared" ca="1" si="0"/>
        <v/>
      </c>
      <c r="AF20" s="56" t="str">
        <f t="shared" ca="1" si="1"/>
        <v/>
      </c>
      <c r="AG20" s="56" t="str">
        <f t="shared" ca="1" si="2"/>
        <v/>
      </c>
      <c r="AH20" s="57" t="str">
        <f t="shared" ca="1" si="3"/>
        <v/>
      </c>
      <c r="AI20" s="42"/>
    </row>
    <row r="21" spans="1:35" ht="16.5" x14ac:dyDescent="0.25">
      <c r="A21" s="42"/>
      <c r="B21" s="37"/>
      <c r="C21" s="51"/>
      <c r="F21" s="37" t="str" cm="1">
        <f t="array" ref="F21">IF(
  ISBLANK(D21),
  "",
  IF(
    COUNTIF(Settings!G$1:G$609, D21) = 1,
    INDEX(Settings!H$1:H$609, MATCH(D21, Settings!G$1:G$609, 0)),
    IFERROR(
      INDEX(Settings!H$1:H$609,
        MATCH(1,
          (Settings!G$1:G$609=D21) * (Settings!D$1:D$609=E21),
          0
        )
      ),
      ""
    )
  )
)</f>
        <v/>
      </c>
      <c r="G21" s="50"/>
      <c r="K21" s="52"/>
      <c r="L21" s="37"/>
      <c r="M21" s="37"/>
      <c r="N21" s="37"/>
      <c r="O21" s="37"/>
      <c r="P21" s="37"/>
      <c r="Q21" s="37"/>
      <c r="R21" s="52"/>
      <c r="S21" s="37"/>
      <c r="T21" s="37"/>
      <c r="U21" s="53"/>
      <c r="V21" s="39"/>
      <c r="W21" s="37"/>
      <c r="X21" s="37"/>
      <c r="Y21" s="54"/>
      <c r="Z21" s="54"/>
      <c r="AA21" s="54" t="str">
        <f t="shared" si="4"/>
        <v/>
      </c>
      <c r="AB21" s="54"/>
      <c r="AC21" s="54"/>
      <c r="AD21" s="55"/>
      <c r="AE21" s="56" t="str">
        <f t="shared" ca="1" si="0"/>
        <v/>
      </c>
      <c r="AF21" s="56" t="str">
        <f t="shared" ca="1" si="1"/>
        <v/>
      </c>
      <c r="AG21" s="56" t="str">
        <f t="shared" ca="1" si="2"/>
        <v/>
      </c>
      <c r="AH21" s="57" t="str">
        <f t="shared" ca="1" si="3"/>
        <v/>
      </c>
      <c r="AI21" s="42"/>
    </row>
    <row r="22" spans="1:35" ht="16.5" x14ac:dyDescent="0.25">
      <c r="A22" s="42"/>
      <c r="B22" s="37"/>
      <c r="C22" s="51"/>
      <c r="F22" s="37" t="str" cm="1">
        <f t="array" ref="F22">IF(
  ISBLANK(D22),
  "",
  IF(
    COUNTIF(Settings!G$1:G$609, D22) = 1,
    INDEX(Settings!H$1:H$609, MATCH(D22, Settings!G$1:G$609, 0)),
    IFERROR(
      INDEX(Settings!H$1:H$609,
        MATCH(1,
          (Settings!G$1:G$609=D22) * (Settings!D$1:D$609=E22),
          0
        )
      ),
      ""
    )
  )
)</f>
        <v/>
      </c>
      <c r="G22" s="50"/>
      <c r="J22" s="37"/>
      <c r="K22" s="52"/>
      <c r="L22" s="37"/>
      <c r="M22" s="37"/>
      <c r="N22" s="37"/>
      <c r="O22" s="37"/>
      <c r="P22" s="37"/>
      <c r="Q22" s="37"/>
      <c r="S22" s="37"/>
      <c r="T22" s="37"/>
      <c r="U22" s="53"/>
      <c r="V22" s="39"/>
      <c r="W22" s="37"/>
      <c r="X22" s="37"/>
      <c r="Y22" s="54"/>
      <c r="Z22" s="54"/>
      <c r="AA22" s="54" t="str">
        <f t="shared" si="4"/>
        <v/>
      </c>
      <c r="AB22" s="54"/>
      <c r="AC22" s="54"/>
      <c r="AD22" s="55"/>
      <c r="AE22" s="56" t="str">
        <f t="shared" ca="1" si="0"/>
        <v/>
      </c>
      <c r="AF22" s="56" t="str">
        <f t="shared" ca="1" si="1"/>
        <v/>
      </c>
      <c r="AG22" s="56" t="str">
        <f t="shared" ca="1" si="2"/>
        <v/>
      </c>
      <c r="AH22" s="57" t="str">
        <f t="shared" ca="1" si="3"/>
        <v/>
      </c>
      <c r="AI22" s="42"/>
    </row>
    <row r="23" spans="1:35" ht="16.5" x14ac:dyDescent="0.25">
      <c r="A23" s="42"/>
      <c r="B23" s="37"/>
      <c r="C23" s="37"/>
      <c r="F23" s="37" t="str" cm="1">
        <f t="array" ref="F23">IF(
  ISBLANK(D23),
  "",
  IF(
    COUNTIF(Settings!G$1:G$609, D23) = 1,
    INDEX(Settings!H$1:H$609, MATCH(D23, Settings!G$1:G$609, 0)),
    IFERROR(
      INDEX(Settings!H$1:H$609,
        MATCH(1,
          (Settings!G$1:G$609=D23) * (Settings!D$1:D$609=E23),
          0
        )
      ),
      ""
    )
  )
)</f>
        <v/>
      </c>
      <c r="G23" s="50"/>
      <c r="K23" s="52"/>
      <c r="L23" s="37"/>
      <c r="M23" s="37"/>
      <c r="N23" s="37"/>
      <c r="O23" s="37"/>
      <c r="P23" s="37"/>
      <c r="Q23" s="37"/>
      <c r="R23" s="52"/>
      <c r="S23" s="37"/>
      <c r="T23" s="37"/>
      <c r="U23" s="53"/>
      <c r="V23" s="39"/>
      <c r="W23" s="37"/>
      <c r="X23" s="37"/>
      <c r="Y23" s="54"/>
      <c r="Z23" s="54"/>
      <c r="AA23" s="54" t="str">
        <f t="shared" si="4"/>
        <v/>
      </c>
      <c r="AB23" s="54"/>
      <c r="AC23" s="54"/>
      <c r="AD23" s="55"/>
      <c r="AE23" s="56" t="str">
        <f t="shared" ca="1" si="0"/>
        <v/>
      </c>
      <c r="AF23" s="56" t="str">
        <f t="shared" ca="1" si="1"/>
        <v/>
      </c>
      <c r="AG23" s="56" t="str">
        <f t="shared" ca="1" si="2"/>
        <v/>
      </c>
      <c r="AH23" s="57" t="str">
        <f t="shared" ca="1" si="3"/>
        <v/>
      </c>
      <c r="AI23" s="42"/>
    </row>
    <row r="24" spans="1:35" ht="16.5" x14ac:dyDescent="0.25">
      <c r="A24" s="42"/>
      <c r="B24" s="37"/>
      <c r="C24" s="51"/>
      <c r="F24" s="37" t="str" cm="1">
        <f t="array" ref="F24">IF(
  ISBLANK(D24),
  "",
  IF(
    COUNTIF(Settings!G$1:G$609, D24) = 1,
    INDEX(Settings!H$1:H$609, MATCH(D24, Settings!G$1:G$609, 0)),
    IFERROR(
      INDEX(Settings!H$1:H$609,
        MATCH(1,
          (Settings!G$1:G$609=D24) * (Settings!D$1:D$609=E24),
          0
        )
      ),
      ""
    )
  )
)</f>
        <v/>
      </c>
      <c r="G24" s="50"/>
      <c r="K24" s="52"/>
      <c r="L24" s="37"/>
      <c r="M24" s="37"/>
      <c r="N24" s="37"/>
      <c r="O24" s="37"/>
      <c r="P24" s="37"/>
      <c r="Q24" s="37"/>
      <c r="R24" s="52"/>
      <c r="S24" s="37"/>
      <c r="T24" s="37"/>
      <c r="U24" s="53"/>
      <c r="V24" s="39"/>
      <c r="W24" s="37"/>
      <c r="X24" s="37"/>
      <c r="Y24" s="54"/>
      <c r="Z24" s="54"/>
      <c r="AA24" s="54" t="str">
        <f t="shared" si="4"/>
        <v/>
      </c>
      <c r="AB24" s="54"/>
      <c r="AC24" s="54"/>
      <c r="AD24" s="55"/>
      <c r="AE24" s="56" t="str">
        <f t="shared" ca="1" si="0"/>
        <v/>
      </c>
      <c r="AF24" s="56" t="str">
        <f t="shared" ca="1" si="1"/>
        <v/>
      </c>
      <c r="AG24" s="56" t="str">
        <f t="shared" ca="1" si="2"/>
        <v/>
      </c>
      <c r="AH24" s="57" t="str">
        <f t="shared" ca="1" si="3"/>
        <v/>
      </c>
      <c r="AI24" s="42"/>
    </row>
    <row r="25" spans="1:35" ht="16.5" x14ac:dyDescent="0.25">
      <c r="A25" s="42"/>
      <c r="B25" s="37"/>
      <c r="C25" s="51"/>
      <c r="F25" s="37" t="str" cm="1">
        <f t="array" ref="F25">IF(
  ISBLANK(D25),
  "",
  IF(
    COUNTIF(Settings!G$1:G$609, D25) = 1,
    INDEX(Settings!H$1:H$609, MATCH(D25, Settings!G$1:G$609, 0)),
    IFERROR(
      INDEX(Settings!H$1:H$609,
        MATCH(1,
          (Settings!G$1:G$609=D25) * (Settings!D$1:D$609=E25),
          0
        )
      ),
      ""
    )
  )
)</f>
        <v/>
      </c>
      <c r="G25" s="50"/>
      <c r="K25" s="52"/>
      <c r="L25" s="37"/>
      <c r="M25" s="37"/>
      <c r="N25" s="37"/>
      <c r="O25" s="37"/>
      <c r="P25" s="37"/>
      <c r="Q25" s="37"/>
      <c r="R25" s="52"/>
      <c r="S25" s="37"/>
      <c r="T25" s="37"/>
      <c r="U25" s="53"/>
      <c r="V25" s="39"/>
      <c r="W25" s="37"/>
      <c r="X25" s="37"/>
      <c r="Y25" s="54"/>
      <c r="Z25" s="54"/>
      <c r="AA25" s="54" t="str">
        <f t="shared" si="4"/>
        <v/>
      </c>
      <c r="AB25" s="54"/>
      <c r="AC25" s="54"/>
      <c r="AD25" s="55"/>
      <c r="AE25" s="56" t="str">
        <f t="shared" ca="1" si="0"/>
        <v/>
      </c>
      <c r="AF25" s="56" t="str">
        <f t="shared" ca="1" si="1"/>
        <v/>
      </c>
      <c r="AG25" s="56" t="str">
        <f t="shared" ca="1" si="2"/>
        <v/>
      </c>
      <c r="AH25" s="57" t="str">
        <f t="shared" ca="1" si="3"/>
        <v/>
      </c>
      <c r="AI25" s="42"/>
    </row>
    <row r="26" spans="1:35" ht="16.5" x14ac:dyDescent="0.25">
      <c r="A26" s="42"/>
      <c r="B26" s="37"/>
      <c r="C26" s="61"/>
      <c r="F26" s="37" t="str" cm="1">
        <f t="array" ref="F26">IF(
  ISBLANK(D26),
  "",
  IF(
    COUNTIF(Settings!G$1:G$609, D26) = 1,
    INDEX(Settings!H$1:H$609, MATCH(D26, Settings!G$1:G$609, 0)),
    IFERROR(
      INDEX(Settings!H$1:H$609,
        MATCH(1,
          (Settings!G$1:G$609=D26) * (Settings!D$1:D$609=E26),
          0
        )
      ),
      ""
    )
  )
)</f>
        <v/>
      </c>
      <c r="G26" s="50"/>
      <c r="J26" s="37"/>
      <c r="K26" s="52"/>
      <c r="L26" s="37"/>
      <c r="M26" s="37"/>
      <c r="N26" s="37"/>
      <c r="O26" s="37"/>
      <c r="P26" s="37"/>
      <c r="Q26" s="37"/>
      <c r="R26" s="52"/>
      <c r="S26" s="58"/>
      <c r="T26" s="37"/>
      <c r="U26" s="53"/>
      <c r="V26" s="39"/>
      <c r="W26" s="37"/>
      <c r="X26" s="37"/>
      <c r="Y26" s="54"/>
      <c r="Z26" s="54"/>
      <c r="AA26" s="54" t="str">
        <f t="shared" si="4"/>
        <v/>
      </c>
      <c r="AB26" s="54"/>
      <c r="AC26" s="54"/>
      <c r="AD26" s="55"/>
      <c r="AE26" s="56" t="str">
        <f t="shared" ca="1" si="0"/>
        <v/>
      </c>
      <c r="AF26" s="56" t="str">
        <f t="shared" ca="1" si="1"/>
        <v/>
      </c>
      <c r="AG26" s="56" t="str">
        <f t="shared" ca="1" si="2"/>
        <v/>
      </c>
      <c r="AH26" s="57" t="str">
        <f t="shared" ca="1" si="3"/>
        <v/>
      </c>
      <c r="AI26" s="42"/>
    </row>
    <row r="27" spans="1:35" ht="16.5" x14ac:dyDescent="0.25">
      <c r="A27" s="42"/>
      <c r="B27" s="37"/>
      <c r="C27" s="51"/>
      <c r="F27" s="37" t="str" cm="1">
        <f t="array" ref="F27">IF(
  ISBLANK(D27),
  "",
  IF(
    COUNTIF(Settings!G$1:G$609, D27) = 1,
    INDEX(Settings!H$1:H$609, MATCH(D27, Settings!G$1:G$609, 0)),
    IFERROR(
      INDEX(Settings!H$1:H$609,
        MATCH(1,
          (Settings!G$1:G$609=D27) * (Settings!D$1:D$609=E27),
          0
        )
      ),
      ""
    )
  )
)</f>
        <v/>
      </c>
      <c r="G27" s="50"/>
      <c r="K27" s="52"/>
      <c r="L27" s="37"/>
      <c r="M27" s="37"/>
      <c r="N27" s="37"/>
      <c r="O27" s="37"/>
      <c r="P27" s="37"/>
      <c r="Q27" s="37"/>
      <c r="R27" s="52"/>
      <c r="S27" s="37"/>
      <c r="T27" s="37"/>
      <c r="U27" s="53"/>
      <c r="V27" s="39"/>
      <c r="W27" s="37"/>
      <c r="X27" s="37"/>
      <c r="Y27" s="54"/>
      <c r="Z27" s="54"/>
      <c r="AA27" s="54" t="str">
        <f t="shared" si="4"/>
        <v/>
      </c>
      <c r="AB27" s="54"/>
      <c r="AC27" s="54"/>
      <c r="AD27" s="55"/>
      <c r="AE27" s="56" t="str">
        <f t="shared" ca="1" si="0"/>
        <v/>
      </c>
      <c r="AF27" s="56" t="str">
        <f t="shared" ca="1" si="1"/>
        <v/>
      </c>
      <c r="AG27" s="56" t="str">
        <f t="shared" ca="1" si="2"/>
        <v/>
      </c>
      <c r="AH27" s="57" t="str">
        <f t="shared" ca="1" si="3"/>
        <v/>
      </c>
      <c r="AI27" s="42"/>
    </row>
    <row r="28" spans="1:35" ht="16.5" x14ac:dyDescent="0.25">
      <c r="A28" s="42"/>
      <c r="B28" s="37"/>
      <c r="C28" s="51"/>
      <c r="F28" s="37" t="str" cm="1">
        <f t="array" ref="F28">IF(
  ISBLANK(D28),
  "",
  IF(
    COUNTIF(Settings!G$1:G$609, D28) = 1,
    INDEX(Settings!H$1:H$609, MATCH(D28, Settings!G$1:G$609, 0)),
    IFERROR(
      INDEX(Settings!H$1:H$609,
        MATCH(1,
          (Settings!G$1:G$609=D28) * (Settings!D$1:D$609=E28),
          0
        )
      ),
      ""
    )
  )
)</f>
        <v/>
      </c>
      <c r="G28" s="50"/>
      <c r="K28" s="60"/>
      <c r="L28" s="37"/>
      <c r="M28" s="37"/>
      <c r="N28" s="37"/>
      <c r="O28" s="37"/>
      <c r="P28" s="37"/>
      <c r="Q28" s="37"/>
      <c r="R28" s="52"/>
      <c r="S28" s="37"/>
      <c r="T28" s="37"/>
      <c r="U28" s="53"/>
      <c r="V28" s="39"/>
      <c r="W28" s="37"/>
      <c r="X28" s="37"/>
      <c r="Y28" s="54"/>
      <c r="Z28" s="54"/>
      <c r="AA28" s="54" t="str">
        <f t="shared" si="4"/>
        <v/>
      </c>
      <c r="AB28" s="54"/>
      <c r="AC28" s="54"/>
      <c r="AD28" s="55"/>
      <c r="AE28" s="56" t="str">
        <f t="shared" ca="1" si="0"/>
        <v/>
      </c>
      <c r="AF28" s="56" t="str">
        <f t="shared" ca="1" si="1"/>
        <v/>
      </c>
      <c r="AG28" s="56" t="str">
        <f t="shared" ca="1" si="2"/>
        <v/>
      </c>
      <c r="AH28" s="57" t="str">
        <f t="shared" ca="1" si="3"/>
        <v/>
      </c>
      <c r="AI28" s="42"/>
    </row>
    <row r="29" spans="1:35" ht="16.5" x14ac:dyDescent="0.25">
      <c r="A29" s="42"/>
      <c r="B29" s="37"/>
      <c r="C29" s="37"/>
      <c r="F29" s="37" t="str" cm="1">
        <f t="array" ref="F29">IF(
  ISBLANK(D29),
  "",
  IF(
    COUNTIF(Settings!G$1:G$609, D29) = 1,
    INDEX(Settings!H$1:H$609, MATCH(D29, Settings!G$1:G$609, 0)),
    IFERROR(
      INDEX(Settings!H$1:H$609,
        MATCH(1,
          (Settings!G$1:G$609=D29) * (Settings!D$1:D$609=E29),
          0
        )
      ),
      ""
    )
  )
)</f>
        <v/>
      </c>
      <c r="G29" s="50"/>
      <c r="J29" s="52"/>
      <c r="K29" s="52"/>
      <c r="L29" s="37"/>
      <c r="M29" s="37"/>
      <c r="N29" s="37"/>
      <c r="O29" s="37"/>
      <c r="P29" s="37"/>
      <c r="Q29" s="37"/>
      <c r="R29" s="52"/>
      <c r="S29" s="37"/>
      <c r="T29" s="37"/>
      <c r="U29" s="53"/>
      <c r="V29" s="39"/>
      <c r="W29" s="37"/>
      <c r="X29" s="37"/>
      <c r="Y29" s="54"/>
      <c r="Z29" s="54"/>
      <c r="AA29" s="54" t="str">
        <f t="shared" si="4"/>
        <v/>
      </c>
      <c r="AB29" s="54"/>
      <c r="AC29" s="54"/>
      <c r="AD29" s="55"/>
      <c r="AE29" s="56" t="str">
        <f t="shared" ca="1" si="0"/>
        <v/>
      </c>
      <c r="AF29" s="56" t="str">
        <f t="shared" ca="1" si="1"/>
        <v/>
      </c>
      <c r="AG29" s="56" t="str">
        <f t="shared" ca="1" si="2"/>
        <v/>
      </c>
      <c r="AH29" s="57" t="str">
        <f t="shared" ca="1" si="3"/>
        <v/>
      </c>
      <c r="AI29" s="42"/>
    </row>
    <row r="30" spans="1:35" ht="16.5" x14ac:dyDescent="0.25">
      <c r="A30" s="42"/>
      <c r="B30" s="37"/>
      <c r="C30" s="37"/>
      <c r="F30" s="37" t="str" cm="1">
        <f t="array" ref="F30">IF(
  ISBLANK(D30),
  "",
  IF(
    COUNTIF(Settings!G$1:G$609, D30) = 1,
    INDEX(Settings!H$1:H$609, MATCH(D30, Settings!G$1:G$609, 0)),
    IFERROR(
      INDEX(Settings!H$1:H$609,
        MATCH(1,
          (Settings!G$1:G$609=D30) * (Settings!D$1:D$609=E30),
          0
        )
      ),
      ""
    )
  )
)</f>
        <v/>
      </c>
      <c r="G30" s="50"/>
      <c r="J30" s="52"/>
      <c r="K30" s="52"/>
      <c r="L30" s="37"/>
      <c r="M30" s="37"/>
      <c r="N30" s="37"/>
      <c r="O30" s="37"/>
      <c r="P30" s="37"/>
      <c r="Q30" s="37"/>
      <c r="R30" s="52"/>
      <c r="S30" s="37"/>
      <c r="T30" s="37"/>
      <c r="U30" s="53"/>
      <c r="V30" s="39"/>
      <c r="W30" s="37"/>
      <c r="X30" s="37"/>
      <c r="Y30" s="54"/>
      <c r="Z30" s="54"/>
      <c r="AA30" s="54" t="str">
        <f t="shared" si="4"/>
        <v/>
      </c>
      <c r="AB30" s="54"/>
      <c r="AC30" s="54"/>
      <c r="AD30" s="55"/>
      <c r="AE30" s="56" t="str">
        <f t="shared" ca="1" si="0"/>
        <v/>
      </c>
      <c r="AF30" s="56" t="str">
        <f t="shared" ca="1" si="1"/>
        <v/>
      </c>
      <c r="AG30" s="56" t="str">
        <f t="shared" ca="1" si="2"/>
        <v/>
      </c>
      <c r="AH30" s="57" t="str">
        <f t="shared" ca="1" si="3"/>
        <v/>
      </c>
      <c r="AI30" s="42"/>
    </row>
    <row r="31" spans="1:35" ht="16.5" x14ac:dyDescent="0.25">
      <c r="A31" s="42"/>
      <c r="B31" s="37"/>
      <c r="C31" s="51"/>
      <c r="F31" s="37" t="str" cm="1">
        <f t="array" ref="F31">IF(
  ISBLANK(D31),
  "",
  IF(
    COUNTIF(Settings!G$1:G$609, D31) = 1,
    INDEX(Settings!H$1:H$609, MATCH(D31, Settings!G$1:G$609, 0)),
    IFERROR(
      INDEX(Settings!H$1:H$609,
        MATCH(1,
          (Settings!G$1:G$609=D31) * (Settings!D$1:D$609=E31),
          0
        )
      ),
      ""
    )
  )
)</f>
        <v/>
      </c>
      <c r="G31" s="50"/>
      <c r="J31" s="37"/>
      <c r="K31" s="52"/>
      <c r="L31" s="37"/>
      <c r="M31" s="37"/>
      <c r="N31" s="37"/>
      <c r="O31" s="37"/>
      <c r="P31" s="37"/>
      <c r="Q31" s="37"/>
      <c r="S31" s="37"/>
      <c r="T31" s="37"/>
      <c r="U31" s="53"/>
      <c r="V31" s="39"/>
      <c r="W31" s="37"/>
      <c r="X31" s="37"/>
      <c r="Y31" s="54"/>
      <c r="Z31" s="54"/>
      <c r="AA31" s="54" t="str">
        <f t="shared" si="4"/>
        <v/>
      </c>
      <c r="AB31" s="54"/>
      <c r="AC31" s="54"/>
      <c r="AD31" s="55"/>
      <c r="AE31" s="56" t="str">
        <f t="shared" ca="1" si="0"/>
        <v/>
      </c>
      <c r="AF31" s="56" t="str">
        <f t="shared" ca="1" si="1"/>
        <v/>
      </c>
      <c r="AG31" s="56" t="str">
        <f t="shared" ca="1" si="2"/>
        <v/>
      </c>
      <c r="AH31" s="57" t="str">
        <f t="shared" ca="1" si="3"/>
        <v/>
      </c>
      <c r="AI31" s="42"/>
    </row>
    <row r="32" spans="1:35" ht="16.5" x14ac:dyDescent="0.25">
      <c r="A32" s="42"/>
      <c r="B32" s="37"/>
      <c r="C32" s="51"/>
      <c r="F32" s="37" t="str" cm="1">
        <f t="array" ref="F32">IF(
  ISBLANK(D32),
  "",
  IF(
    COUNTIF(Settings!G$1:G$609, D32) = 1,
    INDEX(Settings!H$1:H$609, MATCH(D32, Settings!G$1:G$609, 0)),
    IFERROR(
      INDEX(Settings!H$1:H$609,
        MATCH(1,
          (Settings!G$1:G$609=D32) * (Settings!D$1:D$609=E32),
          0
        )
      ),
      ""
    )
  )
)</f>
        <v/>
      </c>
      <c r="G32" s="50"/>
      <c r="J32" s="37"/>
      <c r="K32" s="37"/>
      <c r="L32" s="37"/>
      <c r="M32" s="37"/>
      <c r="N32" s="37"/>
      <c r="O32" s="37"/>
      <c r="P32" s="37"/>
      <c r="Q32" s="37"/>
      <c r="R32" s="52"/>
      <c r="S32" s="37"/>
      <c r="T32" s="37"/>
      <c r="U32" s="53"/>
      <c r="V32" s="39"/>
      <c r="W32" s="37"/>
      <c r="X32" s="37"/>
      <c r="Y32" s="54"/>
      <c r="Z32" s="54"/>
      <c r="AA32" s="54" t="str">
        <f t="shared" si="4"/>
        <v/>
      </c>
      <c r="AB32" s="54"/>
      <c r="AC32" s="54"/>
      <c r="AD32" s="55"/>
      <c r="AE32" s="56" t="str">
        <f t="shared" ca="1" si="0"/>
        <v/>
      </c>
      <c r="AF32" s="56" t="str">
        <f t="shared" ca="1" si="1"/>
        <v/>
      </c>
      <c r="AG32" s="56" t="str">
        <f t="shared" ca="1" si="2"/>
        <v/>
      </c>
      <c r="AH32" s="57" t="str">
        <f t="shared" ca="1" si="3"/>
        <v/>
      </c>
      <c r="AI32" s="42"/>
    </row>
    <row r="33" spans="1:35" ht="16.5" x14ac:dyDescent="0.25">
      <c r="A33" s="42"/>
      <c r="B33" s="37"/>
      <c r="F33" s="37" t="str" cm="1">
        <f t="array" ref="F33">IF(
  ISBLANK(D33),
  "",
  IF(
    COUNTIF(Settings!G$1:G$609, D33) = 1,
    INDEX(Settings!H$1:H$609, MATCH(D33, Settings!G$1:G$609, 0)),
    IFERROR(
      INDEX(Settings!H$1:H$609,
        MATCH(1,
          (Settings!G$1:G$609=D33) * (Settings!D$1:D$609=E33),
          0
        )
      ),
      ""
    )
  )
)</f>
        <v/>
      </c>
      <c r="G33" s="50"/>
      <c r="J33" s="37"/>
      <c r="K33" s="52"/>
      <c r="L33" s="37"/>
      <c r="M33" s="37"/>
      <c r="N33" s="37"/>
      <c r="O33" s="37"/>
      <c r="P33" s="37"/>
      <c r="Q33" s="37"/>
      <c r="S33" s="37"/>
      <c r="T33" s="37"/>
      <c r="U33" s="53"/>
      <c r="V33" s="39"/>
      <c r="W33" s="37"/>
      <c r="X33" s="37"/>
      <c r="Y33" s="54"/>
      <c r="Z33" s="54"/>
      <c r="AA33" s="54" t="str">
        <f t="shared" si="4"/>
        <v/>
      </c>
      <c r="AB33" s="54"/>
      <c r="AC33" s="54"/>
      <c r="AD33" s="55"/>
      <c r="AE33" s="56" t="str">
        <f t="shared" ca="1" si="0"/>
        <v/>
      </c>
      <c r="AF33" s="56" t="str">
        <f t="shared" ca="1" si="1"/>
        <v/>
      </c>
      <c r="AG33" s="56" t="str">
        <f t="shared" ca="1" si="2"/>
        <v/>
      </c>
      <c r="AH33" s="57" t="str">
        <f t="shared" ca="1" si="3"/>
        <v/>
      </c>
      <c r="AI33" s="42"/>
    </row>
    <row r="34" spans="1:35" ht="16.5" x14ac:dyDescent="0.25">
      <c r="A34" s="42"/>
      <c r="B34" s="37"/>
      <c r="C34" s="65"/>
      <c r="F34" s="37" t="str" cm="1">
        <f t="array" ref="F34">IF(
  ISBLANK(D34),
  "",
  IF(
    COUNTIF(Settings!G$1:G$609, D34) = 1,
    INDEX(Settings!H$1:H$609, MATCH(D34, Settings!G$1:G$609, 0)),
    IFERROR(
      INDEX(Settings!H$1:H$609,
        MATCH(1,
          (Settings!G$1:G$609=D34) * (Settings!D$1:D$609=E34),
          0
        )
      ),
      ""
    )
  )
)</f>
        <v/>
      </c>
      <c r="G34" s="50"/>
      <c r="J34" s="37"/>
      <c r="K34" s="52"/>
      <c r="L34" s="37"/>
      <c r="M34" s="37"/>
      <c r="N34" s="37"/>
      <c r="O34" s="37"/>
      <c r="P34" s="37"/>
      <c r="Q34" s="37"/>
      <c r="S34" s="37"/>
      <c r="T34" s="37"/>
      <c r="U34" s="53"/>
      <c r="V34" s="39"/>
      <c r="W34" s="37"/>
      <c r="X34" s="37"/>
      <c r="Y34" s="54"/>
      <c r="Z34" s="54"/>
      <c r="AA34" s="54" t="str">
        <f t="shared" si="4"/>
        <v/>
      </c>
      <c r="AB34" s="54"/>
      <c r="AC34" s="54"/>
      <c r="AD34" s="55"/>
      <c r="AE34" s="56" t="str">
        <f t="shared" ca="1" si="0"/>
        <v/>
      </c>
      <c r="AF34" s="56" t="str">
        <f t="shared" ca="1" si="1"/>
        <v/>
      </c>
      <c r="AG34" s="56" t="str">
        <f t="shared" ca="1" si="2"/>
        <v/>
      </c>
      <c r="AH34" s="57" t="str">
        <f t="shared" ca="1" si="3"/>
        <v/>
      </c>
      <c r="AI34" s="42"/>
    </row>
    <row r="35" spans="1:35" ht="16.5" x14ac:dyDescent="0.25">
      <c r="A35" s="42"/>
      <c r="B35" s="37"/>
      <c r="C35" s="51"/>
      <c r="E35" s="66"/>
      <c r="F35" s="37" t="str" cm="1">
        <f t="array" ref="F35">IF(
  ISBLANK(D35),
  "",
  IF(
    COUNTIF(Settings!G$1:G$609, D35) = 1,
    INDEX(Settings!H$1:H$609, MATCH(D35, Settings!G$1:G$609, 0)),
    IFERROR(
      INDEX(Settings!H$1:H$609,
        MATCH(1,
          (Settings!G$1:G$609=D35) * (Settings!D$1:D$609=E35),
          0
        )
      ),
      ""
    )
  )
)</f>
        <v/>
      </c>
      <c r="G35" s="50"/>
      <c r="J35" s="37"/>
      <c r="K35" s="52"/>
      <c r="L35" s="37"/>
      <c r="M35" s="37"/>
      <c r="N35" s="37"/>
      <c r="O35" s="37"/>
      <c r="P35" s="37"/>
      <c r="Q35" s="37"/>
      <c r="S35" s="37"/>
      <c r="T35" s="37"/>
      <c r="U35" s="53"/>
      <c r="V35" s="39"/>
      <c r="W35" s="37"/>
      <c r="X35" s="37"/>
      <c r="Y35" s="54"/>
      <c r="Z35" s="54"/>
      <c r="AA35" s="54" t="str">
        <f t="shared" si="4"/>
        <v/>
      </c>
      <c r="AB35" s="54"/>
      <c r="AC35" s="54"/>
      <c r="AD35" s="55"/>
      <c r="AE35" s="56" t="str">
        <f t="shared" ca="1" si="0"/>
        <v/>
      </c>
      <c r="AF35" s="56" t="str">
        <f t="shared" ca="1" si="1"/>
        <v/>
      </c>
      <c r="AG35" s="56" t="str">
        <f t="shared" ca="1" si="2"/>
        <v/>
      </c>
      <c r="AH35" s="57" t="str">
        <f t="shared" ca="1" si="3"/>
        <v/>
      </c>
      <c r="AI35" s="42"/>
    </row>
    <row r="36" spans="1:35" ht="16.5" x14ac:dyDescent="0.25">
      <c r="A36" s="42"/>
      <c r="B36" s="37"/>
      <c r="C36" s="51"/>
      <c r="E36" s="66"/>
      <c r="F36" s="37" t="str" cm="1">
        <f t="array" ref="F36">IF(
  ISBLANK(D36),
  "",
  IF(
    COUNTIF(Settings!G$1:G$609, D36) = 1,
    INDEX(Settings!H$1:H$609, MATCH(D36, Settings!G$1:G$609, 0)),
    IFERROR(
      INDEX(Settings!H$1:H$609,
        MATCH(1,
          (Settings!G$1:G$609=D36) * (Settings!D$1:D$609=E36),
          0
        )
      ),
      ""
    )
  )
)</f>
        <v/>
      </c>
      <c r="G36" s="50"/>
      <c r="J36" s="37"/>
      <c r="K36" s="52"/>
      <c r="L36" s="62"/>
      <c r="M36" s="63"/>
      <c r="N36" s="37"/>
      <c r="O36" s="63"/>
      <c r="P36" s="63"/>
      <c r="Q36" s="63"/>
      <c r="R36" s="64"/>
      <c r="S36" s="37"/>
      <c r="T36" s="37"/>
      <c r="U36" s="53"/>
      <c r="V36" s="39"/>
      <c r="W36" s="37"/>
      <c r="X36" s="37"/>
      <c r="Y36" s="54"/>
      <c r="Z36" s="54"/>
      <c r="AA36" s="54" t="str">
        <f t="shared" si="4"/>
        <v/>
      </c>
      <c r="AB36" s="54"/>
      <c r="AC36" s="54"/>
      <c r="AD36" s="55"/>
      <c r="AE36" s="56" t="str">
        <f t="shared" ca="1" si="0"/>
        <v/>
      </c>
      <c r="AF36" s="56" t="str">
        <f t="shared" ca="1" si="1"/>
        <v/>
      </c>
      <c r="AG36" s="56" t="str">
        <f t="shared" ca="1" si="2"/>
        <v/>
      </c>
      <c r="AH36" s="57" t="str">
        <f t="shared" ca="1" si="3"/>
        <v/>
      </c>
      <c r="AI36" s="42"/>
    </row>
    <row r="37" spans="1:35" ht="16.5" x14ac:dyDescent="0.25">
      <c r="A37" s="42"/>
      <c r="B37" s="37"/>
      <c r="C37" s="51"/>
      <c r="E37" s="66"/>
      <c r="F37" s="37" t="str" cm="1">
        <f t="array" ref="F37">IF(
  ISBLANK(D37),
  "",
  IF(
    COUNTIF(Settings!G$1:G$609, D37) = 1,
    INDEX(Settings!H$1:H$609, MATCH(D37, Settings!G$1:G$609, 0)),
    IFERROR(
      INDEX(Settings!H$1:H$609,
        MATCH(1,
          (Settings!G$1:G$609=D37) * (Settings!D$1:D$609=E37),
          0
        )
      ),
      ""
    )
  )
)</f>
        <v/>
      </c>
      <c r="G37" s="50"/>
      <c r="K37" s="37"/>
      <c r="L37" s="37"/>
      <c r="M37" s="37"/>
      <c r="N37" s="37"/>
      <c r="O37" s="37"/>
      <c r="P37" s="37"/>
      <c r="Q37" s="37"/>
      <c r="R37" s="52"/>
      <c r="S37" s="37"/>
      <c r="T37" s="37"/>
      <c r="U37" s="53"/>
      <c r="V37" s="39"/>
      <c r="W37" s="37"/>
      <c r="X37" s="37"/>
      <c r="Y37" s="54"/>
      <c r="Z37" s="54"/>
      <c r="AA37" s="54" t="str">
        <f t="shared" si="4"/>
        <v/>
      </c>
      <c r="AB37" s="54"/>
      <c r="AC37" s="54"/>
      <c r="AD37" s="55"/>
      <c r="AE37" s="56" t="str">
        <f t="shared" ca="1" si="0"/>
        <v/>
      </c>
      <c r="AF37" s="56" t="str">
        <f t="shared" ca="1" si="1"/>
        <v/>
      </c>
      <c r="AG37" s="56" t="str">
        <f t="shared" ca="1" si="2"/>
        <v/>
      </c>
      <c r="AH37" s="57" t="str">
        <f t="shared" ca="1" si="3"/>
        <v/>
      </c>
      <c r="AI37" s="42"/>
    </row>
    <row r="38" spans="1:35" ht="16.5" x14ac:dyDescent="0.25">
      <c r="A38" s="42"/>
      <c r="B38" s="37"/>
      <c r="C38" s="51"/>
      <c r="E38" s="66"/>
      <c r="F38" s="37" t="str" cm="1">
        <f t="array" ref="F38">IF(
  ISBLANK(D38),
  "",
  IF(
    COUNTIF(Settings!G$1:G$609, D38) = 1,
    INDEX(Settings!H$1:H$609, MATCH(D38, Settings!G$1:G$609, 0)),
    IFERROR(
      INDEX(Settings!H$1:H$609,
        MATCH(1,
          (Settings!G$1:G$609=D38) * (Settings!D$1:D$609=E38),
          0
        )
      ),
      ""
    )
  )
)</f>
        <v/>
      </c>
      <c r="G38" s="50"/>
      <c r="J38" s="37"/>
      <c r="K38" s="52"/>
      <c r="L38" s="37"/>
      <c r="M38" s="37"/>
      <c r="N38" s="37"/>
      <c r="O38" s="37"/>
      <c r="P38" s="37"/>
      <c r="Q38" s="37"/>
      <c r="R38" s="52"/>
      <c r="S38" s="37"/>
      <c r="T38" s="37"/>
      <c r="U38" s="53"/>
      <c r="V38" s="39"/>
      <c r="W38" s="37"/>
      <c r="X38" s="37"/>
      <c r="Y38" s="54"/>
      <c r="Z38" s="54"/>
      <c r="AA38" s="54" t="str">
        <f t="shared" si="4"/>
        <v/>
      </c>
      <c r="AB38" s="54"/>
      <c r="AC38" s="54"/>
      <c r="AD38" s="55"/>
      <c r="AE38" s="56" t="str">
        <f t="shared" ca="1" si="0"/>
        <v/>
      </c>
      <c r="AF38" s="56" t="str">
        <f t="shared" ca="1" si="1"/>
        <v/>
      </c>
      <c r="AG38" s="56" t="str">
        <f t="shared" ca="1" si="2"/>
        <v/>
      </c>
      <c r="AH38" s="57" t="str">
        <f t="shared" ca="1" si="3"/>
        <v/>
      </c>
      <c r="AI38" s="42"/>
    </row>
    <row r="39" spans="1:35" ht="16.5" x14ac:dyDescent="0.25">
      <c r="A39" s="42"/>
      <c r="B39" s="37"/>
      <c r="C39" s="51"/>
      <c r="E39" s="66"/>
      <c r="F39" s="37" t="str" cm="1">
        <f t="array" ref="F39">IF(
  ISBLANK(D39),
  "",
  IF(
    COUNTIF(Settings!G$1:G$609, D39) = 1,
    INDEX(Settings!H$1:H$609, MATCH(D39, Settings!G$1:G$609, 0)),
    IFERROR(
      INDEX(Settings!H$1:H$609,
        MATCH(1,
          (Settings!G$1:G$609=D39) * (Settings!D$1:D$609=E39),
          0
        )
      ),
      ""
    )
  )
)</f>
        <v/>
      </c>
      <c r="G39" s="50"/>
      <c r="J39" s="37"/>
      <c r="K39" s="52"/>
      <c r="L39" s="37"/>
      <c r="M39" s="37"/>
      <c r="N39" s="37"/>
      <c r="O39" s="37"/>
      <c r="P39" s="37"/>
      <c r="Q39" s="37"/>
      <c r="S39" s="37"/>
      <c r="T39" s="37"/>
      <c r="U39" s="53"/>
      <c r="V39" s="39"/>
      <c r="W39" s="37"/>
      <c r="X39" s="37"/>
      <c r="Y39" s="54"/>
      <c r="Z39" s="54"/>
      <c r="AA39" s="54" t="str">
        <f t="shared" si="4"/>
        <v/>
      </c>
      <c r="AB39" s="54"/>
      <c r="AC39" s="54"/>
      <c r="AD39" s="55"/>
      <c r="AE39" s="56" t="str">
        <f t="shared" ca="1" si="0"/>
        <v/>
      </c>
      <c r="AF39" s="56" t="str">
        <f t="shared" ca="1" si="1"/>
        <v/>
      </c>
      <c r="AG39" s="56" t="str">
        <f t="shared" ca="1" si="2"/>
        <v/>
      </c>
      <c r="AH39" s="57" t="str">
        <f t="shared" ca="1" si="3"/>
        <v/>
      </c>
      <c r="AI39" s="42"/>
    </row>
    <row r="40" spans="1:35" ht="16.5" x14ac:dyDescent="0.25">
      <c r="A40" s="42"/>
      <c r="B40" s="37"/>
      <c r="C40" s="51"/>
      <c r="E40" s="66"/>
      <c r="F40" s="37" t="str" cm="1">
        <f t="array" ref="F40">IF(
  ISBLANK(D40),
  "",
  IF(
    COUNTIF(Settings!G$1:G$609, D40) = 1,
    INDEX(Settings!H$1:H$609, MATCH(D40, Settings!G$1:G$609, 0)),
    IFERROR(
      INDEX(Settings!H$1:H$609,
        MATCH(1,
          (Settings!G$1:G$609=D40) * (Settings!D$1:D$609=E40),
          0
        )
      ),
      ""
    )
  )
)</f>
        <v/>
      </c>
      <c r="G40" s="50"/>
      <c r="K40" s="52"/>
      <c r="L40" s="37"/>
      <c r="M40" s="37"/>
      <c r="N40" s="37"/>
      <c r="O40" s="37"/>
      <c r="P40" s="37"/>
      <c r="Q40" s="37"/>
      <c r="R40" s="52"/>
      <c r="S40" s="37"/>
      <c r="T40" s="37"/>
      <c r="U40" s="53"/>
      <c r="V40" s="39"/>
      <c r="W40" s="37"/>
      <c r="X40" s="37"/>
      <c r="Y40" s="54"/>
      <c r="Z40" s="54"/>
      <c r="AA40" s="54" t="str">
        <f t="shared" si="4"/>
        <v/>
      </c>
      <c r="AB40" s="54"/>
      <c r="AC40" s="54"/>
      <c r="AD40" s="55"/>
      <c r="AE40" s="56" t="str">
        <f t="shared" ca="1" si="0"/>
        <v/>
      </c>
      <c r="AF40" s="56" t="str">
        <f t="shared" ca="1" si="1"/>
        <v/>
      </c>
      <c r="AG40" s="56" t="str">
        <f t="shared" ca="1" si="2"/>
        <v/>
      </c>
      <c r="AH40" s="57" t="str">
        <f t="shared" ca="1" si="3"/>
        <v/>
      </c>
      <c r="AI40" s="42"/>
    </row>
    <row r="41" spans="1:35" ht="16.5" x14ac:dyDescent="0.25">
      <c r="A41" s="42"/>
      <c r="B41" s="37"/>
      <c r="E41" s="66"/>
      <c r="F41" s="37" t="str" cm="1">
        <f t="array" ref="F41">IF(
  ISBLANK(D41),
  "",
  IF(
    COUNTIF(Settings!G$1:G$609, D41) = 1,
    INDEX(Settings!H$1:H$609, MATCH(D41, Settings!G$1:G$609, 0)),
    IFERROR(
      INDEX(Settings!H$1:H$609,
        MATCH(1,
          (Settings!G$1:G$609=D41) * (Settings!D$1:D$609=E41),
          0
        )
      ),
      ""
    )
  )
)</f>
        <v/>
      </c>
      <c r="G41" s="50"/>
      <c r="J41" s="37"/>
      <c r="K41" s="52"/>
      <c r="L41" s="37"/>
      <c r="M41" s="37"/>
      <c r="N41" s="37"/>
      <c r="O41" s="37"/>
      <c r="P41" s="37"/>
      <c r="Q41" s="37"/>
      <c r="S41" s="37"/>
      <c r="T41" s="37"/>
      <c r="U41" s="53"/>
      <c r="V41" s="39"/>
      <c r="W41" s="37"/>
      <c r="X41" s="37"/>
      <c r="Y41" s="54"/>
      <c r="Z41" s="54"/>
      <c r="AA41" s="54" t="str">
        <f t="shared" si="4"/>
        <v/>
      </c>
      <c r="AB41" s="54"/>
      <c r="AC41" s="54"/>
      <c r="AD41" s="55"/>
      <c r="AE41" s="56" t="str">
        <f t="shared" ca="1" si="0"/>
        <v/>
      </c>
      <c r="AF41" s="56" t="str">
        <f t="shared" ca="1" si="1"/>
        <v/>
      </c>
      <c r="AG41" s="56" t="str">
        <f t="shared" ca="1" si="2"/>
        <v/>
      </c>
      <c r="AH41" s="57" t="str">
        <f t="shared" ca="1" si="3"/>
        <v/>
      </c>
      <c r="AI41" s="42"/>
    </row>
    <row r="42" spans="1:35" ht="16.5" x14ac:dyDescent="0.25">
      <c r="A42" s="42"/>
      <c r="B42" s="37"/>
      <c r="C42" s="51"/>
      <c r="E42" s="66"/>
      <c r="F42" s="37" t="str" cm="1">
        <f t="array" ref="F42">IF(
  ISBLANK(D42),
  "",
  IF(
    COUNTIF(Settings!G$1:G$609, D42) = 1,
    INDEX(Settings!H$1:H$609, MATCH(D42, Settings!G$1:G$609, 0)),
    IFERROR(
      INDEX(Settings!H$1:H$609,
        MATCH(1,
          (Settings!G$1:G$609=D42) * (Settings!D$1:D$609=E42),
          0
        )
      ),
      ""
    )
  )
)</f>
        <v/>
      </c>
      <c r="G42" s="50"/>
      <c r="J42" s="37"/>
      <c r="K42" s="52"/>
      <c r="L42" s="37"/>
      <c r="M42" s="37"/>
      <c r="N42" s="37"/>
      <c r="O42" s="37"/>
      <c r="P42" s="37"/>
      <c r="Q42" s="37"/>
      <c r="S42" s="37"/>
      <c r="T42" s="37"/>
      <c r="U42" s="53"/>
      <c r="V42" s="39"/>
      <c r="W42" s="37"/>
      <c r="X42" s="37"/>
      <c r="Y42" s="54"/>
      <c r="Z42" s="54"/>
      <c r="AA42" s="54" t="str">
        <f t="shared" si="4"/>
        <v/>
      </c>
      <c r="AB42" s="54"/>
      <c r="AC42" s="54"/>
      <c r="AD42" s="55"/>
      <c r="AE42" s="56" t="str">
        <f t="shared" ca="1" si="0"/>
        <v/>
      </c>
      <c r="AF42" s="56" t="str">
        <f t="shared" ca="1" si="1"/>
        <v/>
      </c>
      <c r="AG42" s="56" t="str">
        <f t="shared" ca="1" si="2"/>
        <v/>
      </c>
      <c r="AH42" s="57" t="str">
        <f t="shared" ca="1" si="3"/>
        <v/>
      </c>
      <c r="AI42" s="42"/>
    </row>
    <row r="43" spans="1:35" ht="16.5" x14ac:dyDescent="0.25">
      <c r="A43" s="42"/>
      <c r="B43" s="37"/>
      <c r="C43" s="51"/>
      <c r="E43" s="66"/>
      <c r="F43" s="37" t="str" cm="1">
        <f t="array" ref="F43">IF(
  ISBLANK(D43),
  "",
  IF(
    COUNTIF(Settings!G$1:G$609, D43) = 1,
    INDEX(Settings!H$1:H$609, MATCH(D43, Settings!G$1:G$609, 0)),
    IFERROR(
      INDEX(Settings!H$1:H$609,
        MATCH(1,
          (Settings!G$1:G$609=D43) * (Settings!D$1:D$609=E43),
          0
        )
      ),
      ""
    )
  )
)</f>
        <v/>
      </c>
      <c r="G43" s="50"/>
      <c r="K43" s="52"/>
      <c r="L43" s="37"/>
      <c r="M43" s="37"/>
      <c r="N43" s="37"/>
      <c r="O43" s="37"/>
      <c r="P43" s="37"/>
      <c r="Q43" s="37"/>
      <c r="R43" s="52"/>
      <c r="S43" s="37"/>
      <c r="T43" s="37"/>
      <c r="U43" s="53"/>
      <c r="V43" s="39"/>
      <c r="W43" s="37"/>
      <c r="X43" s="37"/>
      <c r="Y43" s="54"/>
      <c r="Z43" s="54"/>
      <c r="AA43" s="54" t="str">
        <f t="shared" si="4"/>
        <v/>
      </c>
      <c r="AB43" s="54"/>
      <c r="AC43" s="54"/>
      <c r="AD43" s="55"/>
      <c r="AE43" s="56" t="str">
        <f t="shared" ca="1" si="0"/>
        <v/>
      </c>
      <c r="AF43" s="56" t="str">
        <f t="shared" ca="1" si="1"/>
        <v/>
      </c>
      <c r="AG43" s="56" t="str">
        <f t="shared" ca="1" si="2"/>
        <v/>
      </c>
      <c r="AH43" s="57" t="str">
        <f t="shared" ca="1" si="3"/>
        <v/>
      </c>
      <c r="AI43" s="42"/>
    </row>
    <row r="44" spans="1:35" ht="16.5" x14ac:dyDescent="0.25">
      <c r="A44" s="42"/>
      <c r="B44" s="37"/>
      <c r="C44" s="61"/>
      <c r="E44" s="66"/>
      <c r="F44" s="37" t="str" cm="1">
        <f t="array" ref="F44">IF(
  ISBLANK(D44),
  "",
  IF(
    COUNTIF(Settings!G$1:G$609, D44) = 1,
    INDEX(Settings!H$1:H$609, MATCH(D44, Settings!G$1:G$609, 0)),
    IFERROR(
      INDEX(Settings!H$1:H$609,
        MATCH(1,
          (Settings!G$1:G$609=D44) * (Settings!D$1:D$609=E44),
          0
        )
      ),
      ""
    )
  )
)</f>
        <v/>
      </c>
      <c r="G44" s="50"/>
      <c r="J44" s="37"/>
      <c r="K44" s="52"/>
      <c r="L44" s="37"/>
      <c r="M44" s="37"/>
      <c r="N44" s="37"/>
      <c r="O44" s="37"/>
      <c r="P44" s="37"/>
      <c r="Q44" s="37"/>
      <c r="R44" s="52"/>
      <c r="S44" s="37"/>
      <c r="T44" s="37"/>
      <c r="U44" s="53"/>
      <c r="V44" s="39"/>
      <c r="W44" s="37"/>
      <c r="X44" s="37"/>
      <c r="Y44" s="54"/>
      <c r="Z44" s="54"/>
      <c r="AA44" s="54" t="str">
        <f t="shared" ref="AA44:AA75" si="5">IF(C44="","",IF(S44="","ні","так"))</f>
        <v/>
      </c>
      <c r="AB44" s="54"/>
      <c r="AC44" s="54"/>
      <c r="AD44" s="55"/>
      <c r="AE44" s="56" t="str">
        <f t="shared" ref="AE44:AE75" ca="1" si="6">IF(INT(YEARFRAC(G44,TODAY()))&lt;=30,INT(YEARFRAC(G44,TODAY())),"")</f>
        <v/>
      </c>
      <c r="AF44" s="56" t="str">
        <f t="shared" ref="AF44:AF75" ca="1" si="7">IF(AND(INT(YEARFRAC(G44,TODAY()))&gt;=31,INT(YEARFRAC(G44,TODAY()))&lt;=35),INT(YEARFRAC(G44,TODAY())),"")</f>
        <v/>
      </c>
      <c r="AG44" s="56" t="str">
        <f t="shared" ref="AG44:AG75" ca="1" si="8">IF(AND(INT(YEARFRAC(G44,TODAY()))&gt;=36,INT(YEARFRAC(G44,TODAY()))&lt;=40),INT(YEARFRAC(G44,TODAY())),"")</f>
        <v/>
      </c>
      <c r="AH44" s="57" t="str">
        <f t="shared" ref="AH44:AH75" ca="1" si="9">IF(AND(INT(YEARFRAC(G44,TODAY()))&gt;=41,INT(YEARFRAC(G44,TODAY()))&lt;=45),INT(YEARFRAC(G44,TODAY())),"")</f>
        <v/>
      </c>
      <c r="AI44" s="42"/>
    </row>
    <row r="45" spans="1:35" ht="16.5" x14ac:dyDescent="0.25">
      <c r="A45" s="42"/>
      <c r="B45" s="37"/>
      <c r="E45" s="66"/>
      <c r="F45" s="37" t="str" cm="1">
        <f t="array" ref="F45">IF(
  ISBLANK(D45),
  "",
  IF(
    COUNTIF(Settings!G$1:G$609, D45) = 1,
    INDEX(Settings!H$1:H$609, MATCH(D45, Settings!G$1:G$609, 0)),
    IFERROR(
      INDEX(Settings!H$1:H$609,
        MATCH(1,
          (Settings!G$1:G$609=D45) * (Settings!D$1:D$609=E45),
          0
        )
      ),
      ""
    )
  )
)</f>
        <v/>
      </c>
      <c r="G45" s="50"/>
      <c r="J45" s="60"/>
      <c r="K45" s="60"/>
      <c r="L45" s="37"/>
      <c r="M45" s="37"/>
      <c r="N45" s="37"/>
      <c r="O45" s="37"/>
      <c r="P45" s="37"/>
      <c r="Q45" s="37"/>
      <c r="R45" s="52"/>
      <c r="S45" s="37"/>
      <c r="T45" s="37"/>
      <c r="U45" s="53"/>
      <c r="V45" s="39"/>
      <c r="W45" s="37"/>
      <c r="X45" s="37"/>
      <c r="Y45" s="54"/>
      <c r="Z45" s="54"/>
      <c r="AA45" s="54" t="str">
        <f t="shared" si="5"/>
        <v/>
      </c>
      <c r="AB45" s="54"/>
      <c r="AC45" s="54"/>
      <c r="AD45" s="55"/>
      <c r="AE45" s="56" t="str">
        <f t="shared" ca="1" si="6"/>
        <v/>
      </c>
      <c r="AF45" s="56" t="str">
        <f t="shared" ca="1" si="7"/>
        <v/>
      </c>
      <c r="AG45" s="56" t="str">
        <f t="shared" ca="1" si="8"/>
        <v/>
      </c>
      <c r="AH45" s="57" t="str">
        <f t="shared" ca="1" si="9"/>
        <v/>
      </c>
      <c r="AI45" s="42"/>
    </row>
    <row r="46" spans="1:35" ht="16.5" x14ac:dyDescent="0.25">
      <c r="A46" s="42"/>
      <c r="B46" s="37"/>
      <c r="C46" s="51"/>
      <c r="E46" s="66"/>
      <c r="F46" s="37" t="str" cm="1">
        <f t="array" ref="F46">IF(
  ISBLANK(D46),
  "",
  IF(
    COUNTIF(Settings!G$1:G$609, D46) = 1,
    INDEX(Settings!H$1:H$609, MATCH(D46, Settings!G$1:G$609, 0)),
    IFERROR(
      INDEX(Settings!H$1:H$609,
        MATCH(1,
          (Settings!G$1:G$609=D46) * (Settings!D$1:D$609=E46),
          0
        )
      ),
      ""
    )
  )
)</f>
        <v/>
      </c>
      <c r="G46" s="50"/>
      <c r="J46" s="54"/>
      <c r="K46" s="52"/>
      <c r="L46" s="54"/>
      <c r="M46" s="54"/>
      <c r="N46" s="37"/>
      <c r="O46" s="54"/>
      <c r="P46" s="54"/>
      <c r="Q46" s="54"/>
      <c r="R46" s="52"/>
      <c r="S46" s="37"/>
      <c r="T46" s="37"/>
      <c r="U46" s="53"/>
      <c r="V46" s="39"/>
      <c r="W46" s="37"/>
      <c r="X46" s="37"/>
      <c r="Y46" s="54"/>
      <c r="Z46" s="54"/>
      <c r="AA46" s="54" t="str">
        <f t="shared" si="5"/>
        <v/>
      </c>
      <c r="AB46" s="54"/>
      <c r="AC46" s="54"/>
      <c r="AD46" s="55"/>
      <c r="AE46" s="56" t="str">
        <f t="shared" ca="1" si="6"/>
        <v/>
      </c>
      <c r="AF46" s="56" t="str">
        <f t="shared" ca="1" si="7"/>
        <v/>
      </c>
      <c r="AG46" s="56" t="str">
        <f t="shared" ca="1" si="8"/>
        <v/>
      </c>
      <c r="AH46" s="57" t="str">
        <f t="shared" ca="1" si="9"/>
        <v/>
      </c>
      <c r="AI46" s="42"/>
    </row>
    <row r="47" spans="1:35" ht="16.5" x14ac:dyDescent="0.25">
      <c r="A47" s="42"/>
      <c r="B47" s="37"/>
      <c r="E47" s="66"/>
      <c r="F47" s="37" t="str" cm="1">
        <f t="array" ref="F47">IF(
  ISBLANK(D47),
  "",
  IF(
    COUNTIF(Settings!G$1:G$609, D47) = 1,
    INDEX(Settings!H$1:H$609, MATCH(D47, Settings!G$1:G$609, 0)),
    IFERROR(
      INDEX(Settings!H$1:H$609,
        MATCH(1,
          (Settings!G$1:G$609=D47) * (Settings!D$1:D$609=E47),
          0
        )
      ),
      ""
    )
  )
)</f>
        <v/>
      </c>
      <c r="G47" s="50"/>
      <c r="J47" s="60"/>
      <c r="K47" s="60"/>
      <c r="L47" s="37"/>
      <c r="M47" s="37"/>
      <c r="N47" s="37"/>
      <c r="O47" s="37"/>
      <c r="P47" s="37"/>
      <c r="Q47" s="37"/>
      <c r="R47" s="52"/>
      <c r="S47" s="37"/>
      <c r="T47" s="37"/>
      <c r="U47" s="53"/>
      <c r="V47" s="39"/>
      <c r="W47" s="37"/>
      <c r="X47" s="37"/>
      <c r="Y47" s="54"/>
      <c r="Z47" s="54"/>
      <c r="AA47" s="54" t="str">
        <f t="shared" si="5"/>
        <v/>
      </c>
      <c r="AB47" s="54"/>
      <c r="AC47" s="54"/>
      <c r="AD47" s="55"/>
      <c r="AE47" s="56" t="str">
        <f t="shared" ca="1" si="6"/>
        <v/>
      </c>
      <c r="AF47" s="56" t="str">
        <f t="shared" ca="1" si="7"/>
        <v/>
      </c>
      <c r="AG47" s="56" t="str">
        <f t="shared" ca="1" si="8"/>
        <v/>
      </c>
      <c r="AH47" s="57" t="str">
        <f t="shared" ca="1" si="9"/>
        <v/>
      </c>
      <c r="AI47" s="42"/>
    </row>
    <row r="48" spans="1:35" ht="16.5" x14ac:dyDescent="0.25">
      <c r="A48" s="42"/>
      <c r="B48" s="37"/>
      <c r="C48" s="51"/>
      <c r="E48" s="66"/>
      <c r="F48" s="37" t="str" cm="1">
        <f t="array" ref="F48">IF(
  ISBLANK(D48),
  "",
  IF(
    COUNTIF(Settings!G$1:G$609, D48) = 1,
    INDEX(Settings!H$1:H$609, MATCH(D48, Settings!G$1:G$609, 0)),
    IFERROR(
      INDEX(Settings!H$1:H$609,
        MATCH(1,
          (Settings!G$1:G$609=D48) * (Settings!D$1:D$609=E48),
          0
        )
      ),
      ""
    )
  )
)</f>
        <v/>
      </c>
      <c r="G48" s="50"/>
      <c r="J48" s="54"/>
      <c r="K48" s="52"/>
      <c r="L48" s="54"/>
      <c r="M48" s="54"/>
      <c r="N48" s="37"/>
      <c r="O48" s="54"/>
      <c r="P48" s="54"/>
      <c r="Q48" s="54"/>
      <c r="R48" s="52"/>
      <c r="S48" s="37"/>
      <c r="T48" s="37"/>
      <c r="U48" s="53"/>
      <c r="V48" s="39"/>
      <c r="W48" s="37"/>
      <c r="X48" s="37"/>
      <c r="Y48" s="54"/>
      <c r="Z48" s="54"/>
      <c r="AA48" s="54" t="str">
        <f t="shared" si="5"/>
        <v/>
      </c>
      <c r="AB48" s="54"/>
      <c r="AC48" s="54"/>
      <c r="AD48" s="55"/>
      <c r="AE48" s="56" t="str">
        <f t="shared" ca="1" si="6"/>
        <v/>
      </c>
      <c r="AF48" s="56" t="str">
        <f t="shared" ca="1" si="7"/>
        <v/>
      </c>
      <c r="AG48" s="56" t="str">
        <f t="shared" ca="1" si="8"/>
        <v/>
      </c>
      <c r="AH48" s="57" t="str">
        <f t="shared" ca="1" si="9"/>
        <v/>
      </c>
      <c r="AI48" s="42"/>
    </row>
    <row r="49" spans="1:35" ht="16.5" x14ac:dyDescent="0.25">
      <c r="A49" s="42"/>
      <c r="B49" s="37"/>
      <c r="C49" s="51"/>
      <c r="E49" s="66"/>
      <c r="F49" s="37" t="str" cm="1">
        <f t="array" ref="F49">IF(
  ISBLANK(D49),
  "",
  IF(
    COUNTIF(Settings!G$1:G$609, D49) = 1,
    INDEX(Settings!H$1:H$609, MATCH(D49, Settings!G$1:G$609, 0)),
    IFERROR(
      INDEX(Settings!H$1:H$609,
        MATCH(1,
          (Settings!G$1:G$609=D49) * (Settings!D$1:D$609=E49),
          0
        )
      ),
      ""
    )
  )
)</f>
        <v/>
      </c>
      <c r="G49" s="50"/>
      <c r="J49" s="54"/>
      <c r="K49" s="52"/>
      <c r="L49" s="54"/>
      <c r="M49" s="54"/>
      <c r="N49" s="37"/>
      <c r="O49" s="54"/>
      <c r="P49" s="54"/>
      <c r="Q49" s="54"/>
      <c r="R49" s="52"/>
      <c r="S49" s="37"/>
      <c r="T49" s="37"/>
      <c r="U49" s="53"/>
      <c r="V49" s="39"/>
      <c r="W49" s="37"/>
      <c r="X49" s="37"/>
      <c r="Y49" s="54"/>
      <c r="Z49" s="54"/>
      <c r="AA49" s="54" t="str">
        <f t="shared" si="5"/>
        <v/>
      </c>
      <c r="AB49" s="54"/>
      <c r="AC49" s="54"/>
      <c r="AD49" s="55"/>
      <c r="AE49" s="56" t="str">
        <f t="shared" ca="1" si="6"/>
        <v/>
      </c>
      <c r="AF49" s="56" t="str">
        <f t="shared" ca="1" si="7"/>
        <v/>
      </c>
      <c r="AG49" s="56" t="str">
        <f t="shared" ca="1" si="8"/>
        <v/>
      </c>
      <c r="AH49" s="57" t="str">
        <f t="shared" ca="1" si="9"/>
        <v/>
      </c>
      <c r="AI49" s="42"/>
    </row>
    <row r="50" spans="1:35" ht="16.5" x14ac:dyDescent="0.25">
      <c r="A50" s="42"/>
      <c r="B50" s="37"/>
      <c r="C50" s="51"/>
      <c r="E50" s="66"/>
      <c r="F50" s="37" t="str" cm="1">
        <f t="array" ref="F50">IF(
  ISBLANK(D50),
  "",
  IF(
    COUNTIF(Settings!G$1:G$609, D50) = 1,
    INDEX(Settings!H$1:H$609, MATCH(D50, Settings!G$1:G$609, 0)),
    IFERROR(
      INDEX(Settings!H$1:H$609,
        MATCH(1,
          (Settings!G$1:G$609=D50) * (Settings!D$1:D$609=E50),
          0
        )
      ),
      ""
    )
  )
)</f>
        <v/>
      </c>
      <c r="G50" s="50"/>
      <c r="J50" s="37"/>
      <c r="K50" s="52"/>
      <c r="L50" s="37"/>
      <c r="M50" s="37"/>
      <c r="N50" s="37"/>
      <c r="O50" s="37"/>
      <c r="P50" s="37"/>
      <c r="Q50" s="37"/>
      <c r="S50" s="37"/>
      <c r="T50" s="37"/>
      <c r="U50" s="53"/>
      <c r="V50" s="39"/>
      <c r="W50" s="37"/>
      <c r="X50" s="37"/>
      <c r="Y50" s="54"/>
      <c r="Z50" s="54"/>
      <c r="AA50" s="54" t="str">
        <f t="shared" si="5"/>
        <v/>
      </c>
      <c r="AB50" s="54"/>
      <c r="AC50" s="54"/>
      <c r="AD50" s="55"/>
      <c r="AE50" s="56" t="str">
        <f t="shared" ca="1" si="6"/>
        <v/>
      </c>
      <c r="AF50" s="56" t="str">
        <f t="shared" ca="1" si="7"/>
        <v/>
      </c>
      <c r="AG50" s="56" t="str">
        <f t="shared" ca="1" si="8"/>
        <v/>
      </c>
      <c r="AH50" s="57" t="str">
        <f t="shared" ca="1" si="9"/>
        <v/>
      </c>
      <c r="AI50" s="42"/>
    </row>
    <row r="51" spans="1:35" ht="16.5" x14ac:dyDescent="0.25">
      <c r="A51" s="42"/>
      <c r="B51" s="37"/>
      <c r="C51" s="51"/>
      <c r="E51" s="66"/>
      <c r="F51" s="37" t="str" cm="1">
        <f t="array" ref="F51">IF(
  ISBLANK(D51),
  "",
  IF(
    COUNTIF(Settings!G$1:G$609, D51) = 1,
    INDEX(Settings!H$1:H$609, MATCH(D51, Settings!G$1:G$609, 0)),
    IFERROR(
      INDEX(Settings!H$1:H$609,
        MATCH(1,
          (Settings!G$1:G$609=D51) * (Settings!D$1:D$609=E51),
          0
        )
      ),
      ""
    )
  )
)</f>
        <v/>
      </c>
      <c r="G51" s="50"/>
      <c r="K51" s="52"/>
      <c r="L51" s="37"/>
      <c r="M51" s="37"/>
      <c r="N51" s="37"/>
      <c r="O51" s="37"/>
      <c r="P51" s="37"/>
      <c r="Q51" s="37"/>
      <c r="R51" s="52"/>
      <c r="S51" s="37"/>
      <c r="T51" s="37"/>
      <c r="U51" s="53"/>
      <c r="V51" s="39"/>
      <c r="W51" s="37"/>
      <c r="X51" s="37"/>
      <c r="Y51" s="54"/>
      <c r="Z51" s="54"/>
      <c r="AA51" s="54" t="str">
        <f t="shared" si="5"/>
        <v/>
      </c>
      <c r="AB51" s="54"/>
      <c r="AC51" s="54"/>
      <c r="AD51" s="55"/>
      <c r="AE51" s="56" t="str">
        <f t="shared" ca="1" si="6"/>
        <v/>
      </c>
      <c r="AF51" s="56" t="str">
        <f t="shared" ca="1" si="7"/>
        <v/>
      </c>
      <c r="AG51" s="56" t="str">
        <f t="shared" ca="1" si="8"/>
        <v/>
      </c>
      <c r="AH51" s="57" t="str">
        <f t="shared" ca="1" si="9"/>
        <v/>
      </c>
      <c r="AI51" s="42"/>
    </row>
    <row r="52" spans="1:35" ht="16.5" x14ac:dyDescent="0.25">
      <c r="A52" s="42"/>
      <c r="B52" s="37"/>
      <c r="C52" s="66"/>
      <c r="E52" s="66"/>
      <c r="F52" s="37" t="str" cm="1">
        <f t="array" ref="F52">IF(
  ISBLANK(D52),
  "",
  IF(
    COUNTIF(Settings!G$1:G$609, D52) = 1,
    INDEX(Settings!H$1:H$609, MATCH(D52, Settings!G$1:G$609, 0)),
    IFERROR(
      INDEX(Settings!H$1:H$609,
        MATCH(1,
          (Settings!G$1:G$609=D52) * (Settings!D$1:D$609=E52),
          0
        )
      ),
      ""
    )
  )
)</f>
        <v/>
      </c>
      <c r="G52" s="50"/>
      <c r="K52" s="52"/>
      <c r="L52" s="37"/>
      <c r="M52" s="37"/>
      <c r="N52" s="37"/>
      <c r="O52" s="37"/>
      <c r="P52" s="37"/>
      <c r="Q52" s="37"/>
      <c r="R52" s="52"/>
      <c r="S52" s="37"/>
      <c r="T52" s="37"/>
      <c r="U52" s="53"/>
      <c r="V52" s="39"/>
      <c r="W52" s="37"/>
      <c r="X52" s="37"/>
      <c r="Y52" s="54"/>
      <c r="Z52" s="54"/>
      <c r="AA52" s="54" t="str">
        <f t="shared" si="5"/>
        <v/>
      </c>
      <c r="AB52" s="54"/>
      <c r="AC52" s="54"/>
      <c r="AD52" s="55"/>
      <c r="AE52" s="56" t="str">
        <f t="shared" ca="1" si="6"/>
        <v/>
      </c>
      <c r="AF52" s="56" t="str">
        <f t="shared" ca="1" si="7"/>
        <v/>
      </c>
      <c r="AG52" s="56" t="str">
        <f t="shared" ca="1" si="8"/>
        <v/>
      </c>
      <c r="AH52" s="57" t="str">
        <f t="shared" ca="1" si="9"/>
        <v/>
      </c>
      <c r="AI52" s="42"/>
    </row>
    <row r="53" spans="1:35" ht="16.5" x14ac:dyDescent="0.25">
      <c r="A53" s="42"/>
      <c r="B53" s="37"/>
      <c r="C53" s="51"/>
      <c r="E53" s="66"/>
      <c r="F53" s="37" t="str" cm="1">
        <f t="array" ref="F53">IF(
  ISBLANK(D53),
  "",
  IF(
    COUNTIF(Settings!G$1:G$609, D53) = 1,
    INDEX(Settings!H$1:H$609, MATCH(D53, Settings!G$1:G$609, 0)),
    IFERROR(
      INDEX(Settings!H$1:H$609,
        MATCH(1,
          (Settings!G$1:G$609=D53) * (Settings!D$1:D$609=E53),
          0
        )
      ),
      ""
    )
  )
)</f>
        <v/>
      </c>
      <c r="G53" s="50"/>
      <c r="J53" s="37"/>
      <c r="K53" s="37"/>
      <c r="L53" s="37"/>
      <c r="M53" s="37"/>
      <c r="N53" s="37"/>
      <c r="O53" s="37"/>
      <c r="P53" s="37"/>
      <c r="Q53" s="37"/>
      <c r="R53" s="52"/>
      <c r="S53" s="37"/>
      <c r="T53" s="37"/>
      <c r="U53" s="53"/>
      <c r="V53" s="39"/>
      <c r="W53" s="37"/>
      <c r="X53" s="37"/>
      <c r="Y53" s="54"/>
      <c r="Z53" s="54"/>
      <c r="AA53" s="54" t="str">
        <f t="shared" si="5"/>
        <v/>
      </c>
      <c r="AB53" s="54"/>
      <c r="AC53" s="54"/>
      <c r="AD53" s="55"/>
      <c r="AE53" s="56" t="str">
        <f t="shared" ca="1" si="6"/>
        <v/>
      </c>
      <c r="AF53" s="56" t="str">
        <f t="shared" ca="1" si="7"/>
        <v/>
      </c>
      <c r="AG53" s="56" t="str">
        <f t="shared" ca="1" si="8"/>
        <v/>
      </c>
      <c r="AH53" s="57" t="str">
        <f t="shared" ca="1" si="9"/>
        <v/>
      </c>
      <c r="AI53" s="42"/>
    </row>
    <row r="54" spans="1:35" ht="16.5" x14ac:dyDescent="0.25">
      <c r="A54" s="42"/>
      <c r="B54" s="37"/>
      <c r="C54" s="51"/>
      <c r="E54" s="66"/>
      <c r="F54" s="37" t="str" cm="1">
        <f t="array" ref="F54">IF(
  ISBLANK(D54),
  "",
  IF(
    COUNTIF(Settings!G$1:G$609, D54) = 1,
    INDEX(Settings!H$1:H$609, MATCH(D54, Settings!G$1:G$609, 0)),
    IFERROR(
      INDEX(Settings!H$1:H$609,
        MATCH(1,
          (Settings!G$1:G$609=D54) * (Settings!D$1:D$609=E54),
          0
        )
      ),
      ""
    )
  )
)</f>
        <v/>
      </c>
      <c r="G54" s="50"/>
      <c r="J54" s="37"/>
      <c r="K54" s="52"/>
      <c r="L54" s="37"/>
      <c r="M54" s="37"/>
      <c r="N54" s="37"/>
      <c r="O54" s="37"/>
      <c r="P54" s="37"/>
      <c r="Q54" s="37"/>
      <c r="R54" s="52"/>
      <c r="S54" s="37"/>
      <c r="T54" s="37"/>
      <c r="U54" s="53"/>
      <c r="V54" s="39"/>
      <c r="W54" s="37"/>
      <c r="X54" s="37"/>
      <c r="Y54" s="54"/>
      <c r="Z54" s="54"/>
      <c r="AA54" s="54" t="str">
        <f t="shared" si="5"/>
        <v/>
      </c>
      <c r="AB54" s="54"/>
      <c r="AC54" s="54"/>
      <c r="AD54" s="55"/>
      <c r="AE54" s="56" t="str">
        <f t="shared" ca="1" si="6"/>
        <v/>
      </c>
      <c r="AF54" s="56" t="str">
        <f t="shared" ca="1" si="7"/>
        <v/>
      </c>
      <c r="AG54" s="56" t="str">
        <f t="shared" ca="1" si="8"/>
        <v/>
      </c>
      <c r="AH54" s="57" t="str">
        <f t="shared" ca="1" si="9"/>
        <v/>
      </c>
      <c r="AI54" s="42"/>
    </row>
    <row r="55" spans="1:35" ht="16.5" x14ac:dyDescent="0.25">
      <c r="A55" s="42"/>
      <c r="B55" s="37"/>
      <c r="C55" s="51"/>
      <c r="E55" s="66"/>
      <c r="F55" s="37" t="str" cm="1">
        <f t="array" ref="F55">IF(
  ISBLANK(D55),
  "",
  IF(
    COUNTIF(Settings!G$1:G$609, D55) = 1,
    INDEX(Settings!H$1:H$609, MATCH(D55, Settings!G$1:G$609, 0)),
    IFERROR(
      INDEX(Settings!H$1:H$609,
        MATCH(1,
          (Settings!G$1:G$609=D55) * (Settings!D$1:D$609=E55),
          0
        )
      ),
      ""
    )
  )
)</f>
        <v/>
      </c>
      <c r="G55" s="50"/>
      <c r="J55" s="37"/>
      <c r="K55" s="52"/>
      <c r="L55" s="37"/>
      <c r="M55" s="37"/>
      <c r="N55" s="37"/>
      <c r="O55" s="37"/>
      <c r="P55" s="37"/>
      <c r="Q55" s="37"/>
      <c r="R55" s="52"/>
      <c r="S55" s="37"/>
      <c r="T55" s="37"/>
      <c r="U55" s="53"/>
      <c r="V55" s="39"/>
      <c r="W55" s="37"/>
      <c r="X55" s="37"/>
      <c r="Y55" s="54"/>
      <c r="Z55" s="54"/>
      <c r="AA55" s="54" t="str">
        <f t="shared" si="5"/>
        <v/>
      </c>
      <c r="AB55" s="54"/>
      <c r="AC55" s="54"/>
      <c r="AD55" s="55"/>
      <c r="AE55" s="56" t="str">
        <f t="shared" ca="1" si="6"/>
        <v/>
      </c>
      <c r="AF55" s="56" t="str">
        <f t="shared" ca="1" si="7"/>
        <v/>
      </c>
      <c r="AG55" s="56" t="str">
        <f t="shared" ca="1" si="8"/>
        <v/>
      </c>
      <c r="AH55" s="57" t="str">
        <f t="shared" ca="1" si="9"/>
        <v/>
      </c>
      <c r="AI55" s="42"/>
    </row>
    <row r="56" spans="1:35" ht="16.5" x14ac:dyDescent="0.25">
      <c r="A56" s="42"/>
      <c r="B56" s="37"/>
      <c r="C56" s="51"/>
      <c r="E56" s="66"/>
      <c r="F56" s="37" t="str" cm="1">
        <f t="array" ref="F56">IF(
  ISBLANK(D56),
  "",
  IF(
    COUNTIF(Settings!G$1:G$609, D56) = 1,
    INDEX(Settings!H$1:H$609, MATCH(D56, Settings!G$1:G$609, 0)),
    IFERROR(
      INDEX(Settings!H$1:H$609,
        MATCH(1,
          (Settings!G$1:G$609=D56) * (Settings!D$1:D$609=E56),
          0
        )
      ),
      ""
    )
  )
)</f>
        <v/>
      </c>
      <c r="G56" s="50"/>
      <c r="K56" s="52"/>
      <c r="L56" s="37"/>
      <c r="M56" s="37"/>
      <c r="N56" s="37"/>
      <c r="O56" s="37"/>
      <c r="P56" s="37"/>
      <c r="Q56" s="37"/>
      <c r="R56" s="52"/>
      <c r="S56" s="37"/>
      <c r="T56" s="37"/>
      <c r="U56" s="53"/>
      <c r="V56" s="39"/>
      <c r="W56" s="37"/>
      <c r="X56" s="37"/>
      <c r="Y56" s="54"/>
      <c r="Z56" s="54"/>
      <c r="AA56" s="54" t="str">
        <f t="shared" si="5"/>
        <v/>
      </c>
      <c r="AB56" s="54"/>
      <c r="AC56" s="54"/>
      <c r="AD56" s="55"/>
      <c r="AE56" s="56" t="str">
        <f t="shared" ca="1" si="6"/>
        <v/>
      </c>
      <c r="AF56" s="56" t="str">
        <f t="shared" ca="1" si="7"/>
        <v/>
      </c>
      <c r="AG56" s="56" t="str">
        <f t="shared" ca="1" si="8"/>
        <v/>
      </c>
      <c r="AH56" s="57" t="str">
        <f t="shared" ca="1" si="9"/>
        <v/>
      </c>
      <c r="AI56" s="42"/>
    </row>
    <row r="57" spans="1:35" ht="16.5" x14ac:dyDescent="0.25">
      <c r="A57" s="42"/>
      <c r="B57" s="37"/>
      <c r="E57" s="66"/>
      <c r="F57" s="37" t="str" cm="1">
        <f t="array" ref="F57">IF(
  ISBLANK(D57),
  "",
  IF(
    COUNTIF(Settings!G$1:G$609, D57) = 1,
    INDEX(Settings!H$1:H$609, MATCH(D57, Settings!G$1:G$609, 0)),
    IFERROR(
      INDEX(Settings!H$1:H$609,
        MATCH(1,
          (Settings!G$1:G$609=D57) * (Settings!D$1:D$609=E57),
          0
        )
      ),
      ""
    )
  )
)</f>
        <v/>
      </c>
      <c r="G57" s="50"/>
      <c r="J57" s="37"/>
      <c r="K57" s="52"/>
      <c r="L57" s="37"/>
      <c r="M57" s="37"/>
      <c r="N57" s="37"/>
      <c r="O57" s="37"/>
      <c r="P57" s="37"/>
      <c r="Q57" s="37"/>
      <c r="S57" s="37"/>
      <c r="T57" s="37"/>
      <c r="U57" s="53"/>
      <c r="V57" s="39"/>
      <c r="W57" s="37"/>
      <c r="X57" s="37"/>
      <c r="Y57" s="54"/>
      <c r="Z57" s="54"/>
      <c r="AA57" s="54" t="str">
        <f t="shared" si="5"/>
        <v/>
      </c>
      <c r="AB57" s="54"/>
      <c r="AC57" s="54"/>
      <c r="AD57" s="55"/>
      <c r="AE57" s="56" t="str">
        <f t="shared" ca="1" si="6"/>
        <v/>
      </c>
      <c r="AF57" s="56" t="str">
        <f t="shared" ca="1" si="7"/>
        <v/>
      </c>
      <c r="AG57" s="56" t="str">
        <f t="shared" ca="1" si="8"/>
        <v/>
      </c>
      <c r="AH57" s="57" t="str">
        <f t="shared" ca="1" si="9"/>
        <v/>
      </c>
      <c r="AI57" s="42"/>
    </row>
    <row r="58" spans="1:35" ht="16.5" x14ac:dyDescent="0.25">
      <c r="A58" s="42"/>
      <c r="B58" s="37"/>
      <c r="C58" s="37"/>
      <c r="E58" s="66"/>
      <c r="F58" s="37" t="str" cm="1">
        <f t="array" ref="F58">IF(
  ISBLANK(D58),
  "",
  IF(
    COUNTIF(Settings!G$1:G$609, D58) = 1,
    INDEX(Settings!H$1:H$609, MATCH(D58, Settings!G$1:G$609, 0)),
    IFERROR(
      INDEX(Settings!H$1:H$609,
        MATCH(1,
          (Settings!G$1:G$609=D58) * (Settings!D$1:D$609=E58),
          0
        )
      ),
      ""
    )
  )
)</f>
        <v/>
      </c>
      <c r="G58" s="50"/>
      <c r="K58" s="52"/>
      <c r="L58" s="37"/>
      <c r="M58" s="37"/>
      <c r="N58" s="37"/>
      <c r="O58" s="37"/>
      <c r="P58" s="37"/>
      <c r="Q58" s="37"/>
      <c r="R58" s="52"/>
      <c r="S58" s="37"/>
      <c r="T58" s="37"/>
      <c r="U58" s="53"/>
      <c r="V58" s="39"/>
      <c r="W58" s="37"/>
      <c r="X58" s="37"/>
      <c r="Y58" s="54"/>
      <c r="Z58" s="54"/>
      <c r="AA58" s="54" t="str">
        <f t="shared" si="5"/>
        <v/>
      </c>
      <c r="AB58" s="54"/>
      <c r="AC58" s="54"/>
      <c r="AD58" s="55"/>
      <c r="AE58" s="56" t="str">
        <f t="shared" ca="1" si="6"/>
        <v/>
      </c>
      <c r="AF58" s="56" t="str">
        <f t="shared" ca="1" si="7"/>
        <v/>
      </c>
      <c r="AG58" s="56" t="str">
        <f t="shared" ca="1" si="8"/>
        <v/>
      </c>
      <c r="AH58" s="57" t="str">
        <f t="shared" ca="1" si="9"/>
        <v/>
      </c>
      <c r="AI58" s="42"/>
    </row>
    <row r="59" spans="1:35" ht="16.5" x14ac:dyDescent="0.25">
      <c r="A59" s="42"/>
      <c r="B59" s="37"/>
      <c r="E59" s="66"/>
      <c r="F59" s="37" t="str" cm="1">
        <f t="array" ref="F59">IF(
  ISBLANK(D59),
  "",
  IF(
    COUNTIF(Settings!G$1:G$609, D59) = 1,
    INDEX(Settings!H$1:H$609, MATCH(D59, Settings!G$1:G$609, 0)),
    IFERROR(
      INDEX(Settings!H$1:H$609,
        MATCH(1,
          (Settings!G$1:G$609=D59) * (Settings!D$1:D$609=E59),
          0
        )
      ),
      ""
    )
  )
)</f>
        <v/>
      </c>
      <c r="G59" s="50"/>
      <c r="J59" s="60"/>
      <c r="K59" s="60"/>
      <c r="L59" s="37"/>
      <c r="M59" s="37"/>
      <c r="N59" s="37"/>
      <c r="O59" s="37"/>
      <c r="P59" s="37"/>
      <c r="Q59" s="37"/>
      <c r="R59" s="52"/>
      <c r="S59" s="37"/>
      <c r="T59" s="37"/>
      <c r="U59" s="53"/>
      <c r="V59" s="39"/>
      <c r="W59" s="37"/>
      <c r="X59" s="37"/>
      <c r="Y59" s="54"/>
      <c r="Z59" s="54"/>
      <c r="AA59" s="54" t="str">
        <f t="shared" si="5"/>
        <v/>
      </c>
      <c r="AB59" s="54"/>
      <c r="AC59" s="54"/>
      <c r="AD59" s="55"/>
      <c r="AE59" s="56" t="str">
        <f t="shared" ca="1" si="6"/>
        <v/>
      </c>
      <c r="AF59" s="56" t="str">
        <f t="shared" ca="1" si="7"/>
        <v/>
      </c>
      <c r="AG59" s="56" t="str">
        <f t="shared" ca="1" si="8"/>
        <v/>
      </c>
      <c r="AH59" s="57" t="str">
        <f t="shared" ca="1" si="9"/>
        <v/>
      </c>
      <c r="AI59" s="42"/>
    </row>
    <row r="60" spans="1:35" ht="16.5" x14ac:dyDescent="0.25">
      <c r="A60" s="42"/>
      <c r="B60" s="37"/>
      <c r="C60" s="65"/>
      <c r="E60" s="66"/>
      <c r="F60" s="37" t="str" cm="1">
        <f t="array" ref="F60">IF(
  ISBLANK(D60),
  "",
  IF(
    COUNTIF(Settings!G$1:G$609, D60) = 1,
    INDEX(Settings!H$1:H$609, MATCH(D60, Settings!G$1:G$609, 0)),
    IFERROR(
      INDEX(Settings!H$1:H$609,
        MATCH(1,
          (Settings!G$1:G$609=D60) * (Settings!D$1:D$609=E60),
          0
        )
      ),
      ""
    )
  )
)</f>
        <v/>
      </c>
      <c r="G60" s="50"/>
      <c r="J60" s="60"/>
      <c r="K60" s="60"/>
      <c r="L60" s="37"/>
      <c r="M60" s="37"/>
      <c r="N60" s="37"/>
      <c r="O60" s="37"/>
      <c r="P60" s="37"/>
      <c r="Q60" s="37"/>
      <c r="R60" s="52"/>
      <c r="S60" s="37"/>
      <c r="T60" s="37"/>
      <c r="U60" s="53"/>
      <c r="V60" s="39"/>
      <c r="W60" s="37"/>
      <c r="X60" s="37"/>
      <c r="Y60" s="54"/>
      <c r="Z60" s="54"/>
      <c r="AA60" s="54" t="str">
        <f t="shared" si="5"/>
        <v/>
      </c>
      <c r="AB60" s="54"/>
      <c r="AC60" s="54"/>
      <c r="AD60" s="55"/>
      <c r="AE60" s="56" t="str">
        <f t="shared" ca="1" si="6"/>
        <v/>
      </c>
      <c r="AF60" s="56" t="str">
        <f t="shared" ca="1" si="7"/>
        <v/>
      </c>
      <c r="AG60" s="56" t="str">
        <f t="shared" ca="1" si="8"/>
        <v/>
      </c>
      <c r="AH60" s="57" t="str">
        <f t="shared" ca="1" si="9"/>
        <v/>
      </c>
      <c r="AI60" s="42"/>
    </row>
    <row r="61" spans="1:35" ht="16.5" x14ac:dyDescent="0.25">
      <c r="A61" s="42"/>
      <c r="B61" s="37"/>
      <c r="C61" s="51"/>
      <c r="E61" s="66"/>
      <c r="F61" s="37" t="str" cm="1">
        <f t="array" ref="F61">IF(
  ISBLANK(D61),
  "",
  IF(
    COUNTIF(Settings!G$1:G$609, D61) = 1,
    INDEX(Settings!H$1:H$609, MATCH(D61, Settings!G$1:G$609, 0)),
    IFERROR(
      INDEX(Settings!H$1:H$609,
        MATCH(1,
          (Settings!G$1:G$609=D61) * (Settings!D$1:D$609=E61),
          0
        )
      ),
      ""
    )
  )
)</f>
        <v/>
      </c>
      <c r="G61" s="50"/>
      <c r="J61" s="37"/>
      <c r="K61" s="52"/>
      <c r="L61" s="37"/>
      <c r="M61" s="37"/>
      <c r="N61" s="37"/>
      <c r="O61" s="37"/>
      <c r="P61" s="37"/>
      <c r="Q61" s="37"/>
      <c r="R61" s="52"/>
      <c r="S61" s="37"/>
      <c r="T61" s="37"/>
      <c r="U61" s="53"/>
      <c r="V61" s="39"/>
      <c r="W61" s="37"/>
      <c r="X61" s="37"/>
      <c r="Y61" s="54"/>
      <c r="Z61" s="54"/>
      <c r="AA61" s="54" t="str">
        <f t="shared" si="5"/>
        <v/>
      </c>
      <c r="AB61" s="54"/>
      <c r="AC61" s="54"/>
      <c r="AD61" s="55"/>
      <c r="AE61" s="56" t="str">
        <f t="shared" ca="1" si="6"/>
        <v/>
      </c>
      <c r="AF61" s="56" t="str">
        <f t="shared" ca="1" si="7"/>
        <v/>
      </c>
      <c r="AG61" s="56" t="str">
        <f t="shared" ca="1" si="8"/>
        <v/>
      </c>
      <c r="AH61" s="57" t="str">
        <f t="shared" ca="1" si="9"/>
        <v/>
      </c>
      <c r="AI61" s="42"/>
    </row>
    <row r="62" spans="1:35" ht="16.5" x14ac:dyDescent="0.25">
      <c r="A62" s="42"/>
      <c r="B62" s="37"/>
      <c r="C62" s="37"/>
      <c r="E62" s="66"/>
      <c r="F62" s="37" t="str" cm="1">
        <f t="array" ref="F62">IF(
  ISBLANK(D62),
  "",
  IF(
    COUNTIF(Settings!G$1:G$609, D62) = 1,
    INDEX(Settings!H$1:H$609, MATCH(D62, Settings!G$1:G$609, 0)),
    IFERROR(
      INDEX(Settings!H$1:H$609,
        MATCH(1,
          (Settings!G$1:G$609=D62) * (Settings!D$1:D$609=E62),
          0
        )
      ),
      ""
    )
  )
)</f>
        <v/>
      </c>
      <c r="G62" s="50"/>
      <c r="J62" s="52"/>
      <c r="K62" s="52"/>
      <c r="L62" s="37"/>
      <c r="M62" s="37"/>
      <c r="N62" s="37"/>
      <c r="O62" s="37"/>
      <c r="P62" s="37"/>
      <c r="Q62" s="37"/>
      <c r="R62" s="52"/>
      <c r="S62" s="37"/>
      <c r="T62" s="37"/>
      <c r="U62" s="53"/>
      <c r="V62" s="39"/>
      <c r="W62" s="37"/>
      <c r="X62" s="37"/>
      <c r="Y62" s="54"/>
      <c r="Z62" s="54"/>
      <c r="AA62" s="54" t="str">
        <f t="shared" si="5"/>
        <v/>
      </c>
      <c r="AB62" s="54"/>
      <c r="AC62" s="54"/>
      <c r="AD62" s="55"/>
      <c r="AE62" s="56" t="str">
        <f t="shared" ca="1" si="6"/>
        <v/>
      </c>
      <c r="AF62" s="56" t="str">
        <f t="shared" ca="1" si="7"/>
        <v/>
      </c>
      <c r="AG62" s="56" t="str">
        <f t="shared" ca="1" si="8"/>
        <v/>
      </c>
      <c r="AH62" s="57" t="str">
        <f t="shared" ca="1" si="9"/>
        <v/>
      </c>
      <c r="AI62" s="42"/>
    </row>
    <row r="63" spans="1:35" ht="16.5" x14ac:dyDescent="0.25">
      <c r="A63" s="42"/>
      <c r="B63" s="37"/>
      <c r="C63" s="51"/>
      <c r="E63" s="66"/>
      <c r="F63" s="37" t="str" cm="1">
        <f t="array" ref="F63">IF(
  ISBLANK(D63),
  "",
  IF(
    COUNTIF(Settings!G$1:G$609, D63) = 1,
    INDEX(Settings!H$1:H$609, MATCH(D63, Settings!G$1:G$609, 0)),
    IFERROR(
      INDEX(Settings!H$1:H$609,
        MATCH(1,
          (Settings!G$1:G$609=D63) * (Settings!D$1:D$609=E63),
          0
        )
      ),
      ""
    )
  )
)</f>
        <v/>
      </c>
      <c r="G63" s="50"/>
      <c r="J63" s="37"/>
      <c r="K63" s="52"/>
      <c r="L63" s="37"/>
      <c r="M63" s="37"/>
      <c r="N63" s="37"/>
      <c r="O63" s="37"/>
      <c r="P63" s="37"/>
      <c r="Q63" s="37"/>
      <c r="S63" s="37"/>
      <c r="T63" s="37"/>
      <c r="U63" s="53"/>
      <c r="V63" s="39"/>
      <c r="W63" s="37"/>
      <c r="X63" s="37"/>
      <c r="Y63" s="54"/>
      <c r="Z63" s="54"/>
      <c r="AA63" s="54" t="str">
        <f t="shared" si="5"/>
        <v/>
      </c>
      <c r="AB63" s="54"/>
      <c r="AC63" s="54"/>
      <c r="AD63" s="55"/>
      <c r="AE63" s="56" t="str">
        <f t="shared" ca="1" si="6"/>
        <v/>
      </c>
      <c r="AF63" s="56" t="str">
        <f t="shared" ca="1" si="7"/>
        <v/>
      </c>
      <c r="AG63" s="56" t="str">
        <f t="shared" ca="1" si="8"/>
        <v/>
      </c>
      <c r="AH63" s="57" t="str">
        <f t="shared" ca="1" si="9"/>
        <v/>
      </c>
      <c r="AI63" s="42"/>
    </row>
    <row r="64" spans="1:35" ht="16.5" x14ac:dyDescent="0.25">
      <c r="A64" s="42"/>
      <c r="B64" s="37"/>
      <c r="C64" s="51"/>
      <c r="E64" s="66"/>
      <c r="F64" s="37" t="str" cm="1">
        <f t="array" ref="F64">IF(
  ISBLANK(D64),
  "",
  IF(
    COUNTIF(Settings!G$1:G$609, D64) = 1,
    INDEX(Settings!H$1:H$609, MATCH(D64, Settings!G$1:G$609, 0)),
    IFERROR(
      INDEX(Settings!H$1:H$609,
        MATCH(1,
          (Settings!G$1:G$609=D64) * (Settings!D$1:D$609=E64),
          0
        )
      ),
      ""
    )
  )
)</f>
        <v/>
      </c>
      <c r="G64" s="50"/>
      <c r="J64" s="54"/>
      <c r="K64" s="52"/>
      <c r="L64" s="54"/>
      <c r="M64" s="54"/>
      <c r="N64" s="37"/>
      <c r="O64" s="54"/>
      <c r="P64" s="54"/>
      <c r="Q64" s="54"/>
      <c r="R64" s="52"/>
      <c r="S64" s="37"/>
      <c r="T64" s="37"/>
      <c r="U64" s="53"/>
      <c r="V64" s="39"/>
      <c r="W64" s="37"/>
      <c r="X64" s="37"/>
      <c r="Y64" s="54"/>
      <c r="Z64" s="54"/>
      <c r="AA64" s="54" t="str">
        <f t="shared" si="5"/>
        <v/>
      </c>
      <c r="AB64" s="54"/>
      <c r="AC64" s="54"/>
      <c r="AD64" s="55"/>
      <c r="AE64" s="56" t="str">
        <f t="shared" ca="1" si="6"/>
        <v/>
      </c>
      <c r="AF64" s="56" t="str">
        <f t="shared" ca="1" si="7"/>
        <v/>
      </c>
      <c r="AG64" s="56" t="str">
        <f t="shared" ca="1" si="8"/>
        <v/>
      </c>
      <c r="AH64" s="57" t="str">
        <f t="shared" ca="1" si="9"/>
        <v/>
      </c>
      <c r="AI64" s="42"/>
    </row>
    <row r="65" spans="1:35" ht="16.5" x14ac:dyDescent="0.25">
      <c r="A65" s="42"/>
      <c r="B65" s="37"/>
      <c r="C65" s="51"/>
      <c r="E65" s="66"/>
      <c r="F65" s="37" t="str" cm="1">
        <f t="array" ref="F65">IF(
  ISBLANK(D65),
  "",
  IF(
    COUNTIF(Settings!G$1:G$609, D65) = 1,
    INDEX(Settings!H$1:H$609, MATCH(D65, Settings!G$1:G$609, 0)),
    IFERROR(
      INDEX(Settings!H$1:H$609,
        MATCH(1,
          (Settings!G$1:G$609=D65) * (Settings!D$1:D$609=E65),
          0
        )
      ),
      ""
    )
  )
)</f>
        <v/>
      </c>
      <c r="G65" s="50"/>
      <c r="J65" s="54"/>
      <c r="K65" s="52"/>
      <c r="L65" s="37"/>
      <c r="M65" s="37"/>
      <c r="N65" s="37"/>
      <c r="O65" s="37"/>
      <c r="P65" s="37"/>
      <c r="Q65" s="37"/>
      <c r="R65" s="52"/>
      <c r="S65" s="37"/>
      <c r="T65" s="37"/>
      <c r="U65" s="53"/>
      <c r="V65" s="39"/>
      <c r="W65" s="37"/>
      <c r="X65" s="37"/>
      <c r="Y65" s="54"/>
      <c r="Z65" s="54"/>
      <c r="AA65" s="54" t="str">
        <f t="shared" si="5"/>
        <v/>
      </c>
      <c r="AB65" s="54"/>
      <c r="AC65" s="54"/>
      <c r="AD65" s="55"/>
      <c r="AE65" s="56" t="str">
        <f t="shared" ca="1" si="6"/>
        <v/>
      </c>
      <c r="AF65" s="56" t="str">
        <f t="shared" ca="1" si="7"/>
        <v/>
      </c>
      <c r="AG65" s="56" t="str">
        <f t="shared" ca="1" si="8"/>
        <v/>
      </c>
      <c r="AH65" s="57" t="str">
        <f t="shared" ca="1" si="9"/>
        <v/>
      </c>
      <c r="AI65" s="42"/>
    </row>
    <row r="66" spans="1:35" ht="16.5" x14ac:dyDescent="0.25">
      <c r="A66" s="42"/>
      <c r="B66" s="37"/>
      <c r="C66" s="51"/>
      <c r="E66" s="66"/>
      <c r="F66" s="37" t="str" cm="1">
        <f t="array" ref="F66">IF(
  ISBLANK(D66),
  "",
  IF(
    COUNTIF(Settings!G$1:G$609, D66) = 1,
    INDEX(Settings!H$1:H$609, MATCH(D66, Settings!G$1:G$609, 0)),
    IFERROR(
      INDEX(Settings!H$1:H$609,
        MATCH(1,
          (Settings!G$1:G$609=D66) * (Settings!D$1:D$609=E66),
          0
        )
      ),
      ""
    )
  )
)</f>
        <v/>
      </c>
      <c r="G66" s="50"/>
      <c r="K66" s="60"/>
      <c r="L66" s="37"/>
      <c r="M66" s="37"/>
      <c r="N66" s="37"/>
      <c r="O66" s="37"/>
      <c r="P66" s="37"/>
      <c r="Q66" s="37"/>
      <c r="R66" s="37"/>
      <c r="S66" s="37"/>
      <c r="T66" s="37"/>
      <c r="U66" s="53"/>
      <c r="V66" s="39"/>
      <c r="W66" s="37"/>
      <c r="X66" s="37"/>
      <c r="Y66" s="54"/>
      <c r="Z66" s="54"/>
      <c r="AA66" s="54" t="str">
        <f t="shared" si="5"/>
        <v/>
      </c>
      <c r="AB66" s="54"/>
      <c r="AC66" s="54"/>
      <c r="AD66" s="55"/>
      <c r="AE66" s="56" t="str">
        <f t="shared" ca="1" si="6"/>
        <v/>
      </c>
      <c r="AF66" s="56" t="str">
        <f t="shared" ca="1" si="7"/>
        <v/>
      </c>
      <c r="AG66" s="56" t="str">
        <f t="shared" ca="1" si="8"/>
        <v/>
      </c>
      <c r="AH66" s="57" t="str">
        <f t="shared" ca="1" si="9"/>
        <v/>
      </c>
      <c r="AI66" s="42"/>
    </row>
    <row r="67" spans="1:35" ht="16.5" x14ac:dyDescent="0.25">
      <c r="A67" s="42"/>
      <c r="B67" s="37"/>
      <c r="E67" s="66"/>
      <c r="F67" s="37" t="str" cm="1">
        <f t="array" ref="F67">IF(
  ISBLANK(D67),
  "",
  IF(
    COUNTIF(Settings!G$1:G$609, D67) = 1,
    INDEX(Settings!H$1:H$609, MATCH(D67, Settings!G$1:G$609, 0)),
    IFERROR(
      INDEX(Settings!H$1:H$609,
        MATCH(1,
          (Settings!G$1:G$609=D67) * (Settings!D$1:D$609=E67),
          0
        )
      ),
      ""
    )
  )
)</f>
        <v/>
      </c>
      <c r="G67" s="50"/>
      <c r="J67" s="54"/>
      <c r="K67" s="52"/>
      <c r="L67" s="37"/>
      <c r="M67" s="37"/>
      <c r="N67" s="37"/>
      <c r="O67" s="37"/>
      <c r="P67" s="37"/>
      <c r="Q67" s="37"/>
      <c r="R67" s="52"/>
      <c r="S67" s="37"/>
      <c r="T67" s="37"/>
      <c r="U67" s="53"/>
      <c r="V67" s="39"/>
      <c r="W67" s="37"/>
      <c r="X67" s="37"/>
      <c r="Y67" s="54"/>
      <c r="Z67" s="54"/>
      <c r="AA67" s="54" t="str">
        <f t="shared" si="5"/>
        <v/>
      </c>
      <c r="AB67" s="54"/>
      <c r="AC67" s="54"/>
      <c r="AD67" s="55"/>
      <c r="AE67" s="56" t="str">
        <f t="shared" ca="1" si="6"/>
        <v/>
      </c>
      <c r="AF67" s="56" t="str">
        <f t="shared" ca="1" si="7"/>
        <v/>
      </c>
      <c r="AG67" s="56" t="str">
        <f t="shared" ca="1" si="8"/>
        <v/>
      </c>
      <c r="AH67" s="57" t="str">
        <f t="shared" ca="1" si="9"/>
        <v/>
      </c>
      <c r="AI67" s="42"/>
    </row>
    <row r="68" spans="1:35" ht="16.5" x14ac:dyDescent="0.25">
      <c r="A68" s="42"/>
      <c r="B68" s="37"/>
      <c r="C68" s="51"/>
      <c r="E68" s="66"/>
      <c r="F68" s="37" t="str" cm="1">
        <f t="array" ref="F68">IF(
  ISBLANK(D68),
  "",
  IF(
    COUNTIF(Settings!G$1:G$609, D68) = 1,
    INDEX(Settings!H$1:H$609, MATCH(D68, Settings!G$1:G$609, 0)),
    IFERROR(
      INDEX(Settings!H$1:H$609,
        MATCH(1,
          (Settings!G$1:G$609=D68) * (Settings!D$1:D$609=E68),
          0
        )
      ),
      ""
    )
  )
)</f>
        <v/>
      </c>
      <c r="G68" s="50"/>
      <c r="K68" s="52"/>
      <c r="L68" s="37"/>
      <c r="M68" s="37"/>
      <c r="N68" s="37"/>
      <c r="O68" s="37"/>
      <c r="P68" s="37"/>
      <c r="Q68" s="37"/>
      <c r="R68" s="52"/>
      <c r="S68" s="37"/>
      <c r="T68" s="37"/>
      <c r="U68" s="53"/>
      <c r="V68" s="39"/>
      <c r="W68" s="37"/>
      <c r="X68" s="37"/>
      <c r="Y68" s="54"/>
      <c r="Z68" s="54"/>
      <c r="AA68" s="54" t="str">
        <f t="shared" si="5"/>
        <v/>
      </c>
      <c r="AB68" s="54"/>
      <c r="AC68" s="54"/>
      <c r="AD68" s="55"/>
      <c r="AE68" s="56" t="str">
        <f t="shared" ca="1" si="6"/>
        <v/>
      </c>
      <c r="AF68" s="56" t="str">
        <f t="shared" ca="1" si="7"/>
        <v/>
      </c>
      <c r="AG68" s="56" t="str">
        <f t="shared" ca="1" si="8"/>
        <v/>
      </c>
      <c r="AH68" s="57" t="str">
        <f t="shared" ca="1" si="9"/>
        <v/>
      </c>
      <c r="AI68" s="42"/>
    </row>
    <row r="69" spans="1:35" ht="16.5" x14ac:dyDescent="0.25">
      <c r="A69" s="42"/>
      <c r="B69" s="37"/>
      <c r="C69" s="51"/>
      <c r="E69" s="66"/>
      <c r="F69" s="37" t="str" cm="1">
        <f t="array" ref="F69">IF(
  ISBLANK(D69),
  "",
  IF(
    COUNTIF(Settings!G$1:G$609, D69) = 1,
    INDEX(Settings!H$1:H$609, MATCH(D69, Settings!G$1:G$609, 0)),
    IFERROR(
      INDEX(Settings!H$1:H$609,
        MATCH(1,
          (Settings!G$1:G$609=D69) * (Settings!D$1:D$609=E69),
          0
        )
      ),
      ""
    )
  )
)</f>
        <v/>
      </c>
      <c r="G69" s="50"/>
      <c r="K69" s="52"/>
      <c r="L69" s="37"/>
      <c r="M69" s="37"/>
      <c r="N69" s="37"/>
      <c r="O69" s="37"/>
      <c r="P69" s="37"/>
      <c r="Q69" s="37"/>
      <c r="R69" s="52"/>
      <c r="S69" s="37"/>
      <c r="T69" s="37"/>
      <c r="U69" s="53"/>
      <c r="V69" s="39"/>
      <c r="W69" s="37"/>
      <c r="X69" s="37"/>
      <c r="Y69" s="54"/>
      <c r="Z69" s="54"/>
      <c r="AA69" s="54" t="str">
        <f t="shared" si="5"/>
        <v/>
      </c>
      <c r="AB69" s="54"/>
      <c r="AC69" s="54"/>
      <c r="AD69" s="55"/>
      <c r="AE69" s="56" t="str">
        <f t="shared" ca="1" si="6"/>
        <v/>
      </c>
      <c r="AF69" s="56" t="str">
        <f t="shared" ca="1" si="7"/>
        <v/>
      </c>
      <c r="AG69" s="56" t="str">
        <f t="shared" ca="1" si="8"/>
        <v/>
      </c>
      <c r="AH69" s="57" t="str">
        <f t="shared" ca="1" si="9"/>
        <v/>
      </c>
      <c r="AI69" s="42"/>
    </row>
    <row r="70" spans="1:35" ht="16.5" x14ac:dyDescent="0.25">
      <c r="A70" s="42"/>
      <c r="B70" s="37"/>
      <c r="E70" s="66"/>
      <c r="F70" s="37" t="str" cm="1">
        <f t="array" ref="F70">IF(
  ISBLANK(D70),
  "",
  IF(
    COUNTIF(Settings!G$1:G$609, D70) = 1,
    INDEX(Settings!H$1:H$609, MATCH(D70, Settings!G$1:G$609, 0)),
    IFERROR(
      INDEX(Settings!H$1:H$609,
        MATCH(1,
          (Settings!G$1:G$609=D70) * (Settings!D$1:D$609=E70),
          0
        )
      ),
      ""
    )
  )
)</f>
        <v/>
      </c>
      <c r="G70" s="50"/>
      <c r="J70" s="37"/>
      <c r="K70" s="52"/>
      <c r="L70" s="37"/>
      <c r="M70" s="37"/>
      <c r="N70" s="37"/>
      <c r="O70" s="37"/>
      <c r="P70" s="37"/>
      <c r="Q70" s="37"/>
      <c r="S70" s="37"/>
      <c r="T70" s="37"/>
      <c r="U70" s="53"/>
      <c r="V70" s="39"/>
      <c r="W70" s="37"/>
      <c r="X70" s="37"/>
      <c r="Y70" s="54"/>
      <c r="Z70" s="54"/>
      <c r="AA70" s="54" t="str">
        <f t="shared" si="5"/>
        <v/>
      </c>
      <c r="AB70" s="54"/>
      <c r="AC70" s="54"/>
      <c r="AD70" s="55"/>
      <c r="AE70" s="56" t="str">
        <f t="shared" ca="1" si="6"/>
        <v/>
      </c>
      <c r="AF70" s="56" t="str">
        <f t="shared" ca="1" si="7"/>
        <v/>
      </c>
      <c r="AG70" s="56" t="str">
        <f t="shared" ca="1" si="8"/>
        <v/>
      </c>
      <c r="AH70" s="57" t="str">
        <f t="shared" ca="1" si="9"/>
        <v/>
      </c>
      <c r="AI70" s="42"/>
    </row>
    <row r="71" spans="1:35" ht="16.5" x14ac:dyDescent="0.25">
      <c r="A71" s="42"/>
      <c r="B71" s="37"/>
      <c r="C71" s="51"/>
      <c r="E71" s="66"/>
      <c r="F71" s="37" t="str" cm="1">
        <f t="array" ref="F71">IF(
  ISBLANK(D71),
  "",
  IF(
    COUNTIF(Settings!G$1:G$609, D71) = 1,
    INDEX(Settings!H$1:H$609, MATCH(D71, Settings!G$1:G$609, 0)),
    IFERROR(
      INDEX(Settings!H$1:H$609,
        MATCH(1,
          (Settings!G$1:G$609=D71) * (Settings!D$1:D$609=E71),
          0
        )
      ),
      ""
    )
  )
)</f>
        <v/>
      </c>
      <c r="G71" s="50"/>
      <c r="K71" s="52"/>
      <c r="L71" s="37"/>
      <c r="M71" s="37"/>
      <c r="N71" s="37"/>
      <c r="O71" s="37"/>
      <c r="P71" s="37"/>
      <c r="Q71" s="37"/>
      <c r="R71" s="52"/>
      <c r="S71" s="37"/>
      <c r="T71" s="37"/>
      <c r="U71" s="53"/>
      <c r="V71" s="39"/>
      <c r="W71" s="37"/>
      <c r="X71" s="37"/>
      <c r="Y71" s="54"/>
      <c r="Z71" s="54"/>
      <c r="AA71" s="54" t="str">
        <f t="shared" si="5"/>
        <v/>
      </c>
      <c r="AB71" s="54"/>
      <c r="AC71" s="54"/>
      <c r="AD71" s="55"/>
      <c r="AE71" s="56" t="str">
        <f t="shared" ca="1" si="6"/>
        <v/>
      </c>
      <c r="AF71" s="56" t="str">
        <f t="shared" ca="1" si="7"/>
        <v/>
      </c>
      <c r="AG71" s="56" t="str">
        <f t="shared" ca="1" si="8"/>
        <v/>
      </c>
      <c r="AH71" s="57" t="str">
        <f t="shared" ca="1" si="9"/>
        <v/>
      </c>
      <c r="AI71" s="42"/>
    </row>
    <row r="72" spans="1:35" ht="16.5" x14ac:dyDescent="0.25">
      <c r="A72" s="42"/>
      <c r="B72" s="37"/>
      <c r="C72" s="37"/>
      <c r="E72" s="66"/>
      <c r="F72" s="37" t="str" cm="1">
        <f t="array" ref="F72">IF(
  ISBLANK(D72),
  "",
  IF(
    COUNTIF(Settings!G$1:G$609, D72) = 1,
    INDEX(Settings!H$1:H$609, MATCH(D72, Settings!G$1:G$609, 0)),
    IFERROR(
      INDEX(Settings!H$1:H$609,
        MATCH(1,
          (Settings!G$1:G$609=D72) * (Settings!D$1:D$609=E72),
          0
        )
      ),
      ""
    )
  )
)</f>
        <v/>
      </c>
      <c r="G72" s="50"/>
      <c r="J72" s="52"/>
      <c r="K72" s="52"/>
      <c r="L72" s="37"/>
      <c r="M72" s="37"/>
      <c r="N72" s="37"/>
      <c r="O72" s="37"/>
      <c r="P72" s="37"/>
      <c r="Q72" s="37"/>
      <c r="R72" s="52"/>
      <c r="S72" s="37"/>
      <c r="T72" s="37"/>
      <c r="U72" s="53"/>
      <c r="V72" s="39"/>
      <c r="W72" s="37"/>
      <c r="X72" s="37"/>
      <c r="Y72" s="54"/>
      <c r="Z72" s="54"/>
      <c r="AA72" s="54" t="str">
        <f t="shared" si="5"/>
        <v/>
      </c>
      <c r="AB72" s="54"/>
      <c r="AC72" s="54"/>
      <c r="AD72" s="55"/>
      <c r="AE72" s="56" t="str">
        <f t="shared" ca="1" si="6"/>
        <v/>
      </c>
      <c r="AF72" s="56" t="str">
        <f t="shared" ca="1" si="7"/>
        <v/>
      </c>
      <c r="AG72" s="56" t="str">
        <f t="shared" ca="1" si="8"/>
        <v/>
      </c>
      <c r="AH72" s="57" t="str">
        <f t="shared" ca="1" si="9"/>
        <v/>
      </c>
      <c r="AI72" s="42"/>
    </row>
    <row r="73" spans="1:35" ht="16.5" x14ac:dyDescent="0.25">
      <c r="A73" s="42"/>
      <c r="B73" s="37"/>
      <c r="C73" s="37"/>
      <c r="E73" s="66"/>
      <c r="F73" s="37" t="str" cm="1">
        <f t="array" ref="F73">IF(
  ISBLANK(D73),
  "",
  IF(
    COUNTIF(Settings!G$1:G$609, D73) = 1,
    INDEX(Settings!H$1:H$609, MATCH(D73, Settings!G$1:G$609, 0)),
    IFERROR(
      INDEX(Settings!H$1:H$609,
        MATCH(1,
          (Settings!G$1:G$609=D73) * (Settings!D$1:D$609=E73),
          0
        )
      ),
      ""
    )
  )
)</f>
        <v/>
      </c>
      <c r="G73" s="50"/>
      <c r="K73" s="37"/>
      <c r="L73" s="37"/>
      <c r="M73" s="67"/>
      <c r="N73" s="37"/>
      <c r="O73" s="68"/>
      <c r="P73" s="68"/>
      <c r="Q73" s="37"/>
      <c r="R73" s="52"/>
      <c r="S73" s="37"/>
      <c r="T73" s="37"/>
      <c r="U73" s="53"/>
      <c r="V73" s="39"/>
      <c r="W73" s="37"/>
      <c r="X73" s="37"/>
      <c r="Y73" s="54"/>
      <c r="Z73" s="54"/>
      <c r="AA73" s="54" t="str">
        <f t="shared" si="5"/>
        <v/>
      </c>
      <c r="AB73" s="54"/>
      <c r="AC73" s="54"/>
      <c r="AD73" s="55"/>
      <c r="AE73" s="56" t="str">
        <f t="shared" ca="1" si="6"/>
        <v/>
      </c>
      <c r="AF73" s="56" t="str">
        <f t="shared" ca="1" si="7"/>
        <v/>
      </c>
      <c r="AG73" s="56" t="str">
        <f t="shared" ca="1" si="8"/>
        <v/>
      </c>
      <c r="AH73" s="57" t="str">
        <f t="shared" ca="1" si="9"/>
        <v/>
      </c>
      <c r="AI73" s="42"/>
    </row>
    <row r="74" spans="1:35" ht="16.5" x14ac:dyDescent="0.25">
      <c r="A74" s="42"/>
      <c r="B74" s="37"/>
      <c r="C74" s="51"/>
      <c r="E74" s="66"/>
      <c r="F74" s="37" t="str" cm="1">
        <f t="array" ref="F74">IF(
  ISBLANK(D74),
  "",
  IF(
    COUNTIF(Settings!G$1:G$609, D74) = 1,
    INDEX(Settings!H$1:H$609, MATCH(D74, Settings!G$1:G$609, 0)),
    IFERROR(
      INDEX(Settings!H$1:H$609,
        MATCH(1,
          (Settings!G$1:G$609=D74) * (Settings!D$1:D$609=E74),
          0
        )
      ),
      ""
    )
  )
)</f>
        <v/>
      </c>
      <c r="G74" s="50"/>
      <c r="J74" s="37"/>
      <c r="K74" s="52"/>
      <c r="L74" s="37"/>
      <c r="M74" s="37"/>
      <c r="N74" s="37"/>
      <c r="O74" s="37"/>
      <c r="P74" s="37"/>
      <c r="Q74" s="37"/>
      <c r="S74" s="37"/>
      <c r="T74" s="37"/>
      <c r="U74" s="53"/>
      <c r="V74" s="39"/>
      <c r="W74" s="37"/>
      <c r="X74" s="37"/>
      <c r="Y74" s="54"/>
      <c r="Z74" s="54"/>
      <c r="AA74" s="54" t="str">
        <f t="shared" si="5"/>
        <v/>
      </c>
      <c r="AB74" s="54"/>
      <c r="AC74" s="54"/>
      <c r="AD74" s="55"/>
      <c r="AE74" s="56" t="str">
        <f t="shared" ca="1" si="6"/>
        <v/>
      </c>
      <c r="AF74" s="56" t="str">
        <f t="shared" ca="1" si="7"/>
        <v/>
      </c>
      <c r="AG74" s="56" t="str">
        <f t="shared" ca="1" si="8"/>
        <v/>
      </c>
      <c r="AH74" s="57" t="str">
        <f t="shared" ca="1" si="9"/>
        <v/>
      </c>
      <c r="AI74" s="42"/>
    </row>
    <row r="75" spans="1:35" ht="16.5" x14ac:dyDescent="0.25">
      <c r="A75" s="42"/>
      <c r="B75" s="37"/>
      <c r="C75" s="51"/>
      <c r="E75" s="66"/>
      <c r="F75" s="37" t="str" cm="1">
        <f t="array" ref="F75">IF(
  ISBLANK(D75),
  "",
  IF(
    COUNTIF(Settings!G$1:G$609, D75) = 1,
    INDEX(Settings!H$1:H$609, MATCH(D75, Settings!G$1:G$609, 0)),
    IFERROR(
      INDEX(Settings!H$1:H$609,
        MATCH(1,
          (Settings!G$1:G$609=D75) * (Settings!D$1:D$609=E75),
          0
        )
      ),
      ""
    )
  )
)</f>
        <v/>
      </c>
      <c r="G75" s="50"/>
      <c r="K75" s="52"/>
      <c r="L75" s="37"/>
      <c r="M75" s="37"/>
      <c r="N75" s="37"/>
      <c r="O75" s="37"/>
      <c r="P75" s="37"/>
      <c r="Q75" s="37"/>
      <c r="R75" s="52"/>
      <c r="S75" s="37"/>
      <c r="T75" s="37"/>
      <c r="U75" s="53"/>
      <c r="V75" s="39"/>
      <c r="W75" s="37"/>
      <c r="X75" s="37"/>
      <c r="Y75" s="54"/>
      <c r="Z75" s="54"/>
      <c r="AA75" s="54" t="str">
        <f t="shared" si="5"/>
        <v/>
      </c>
      <c r="AB75" s="54"/>
      <c r="AC75" s="54"/>
      <c r="AD75" s="55"/>
      <c r="AE75" s="56" t="str">
        <f t="shared" ca="1" si="6"/>
        <v/>
      </c>
      <c r="AF75" s="56" t="str">
        <f t="shared" ca="1" si="7"/>
        <v/>
      </c>
      <c r="AG75" s="56" t="str">
        <f t="shared" ca="1" si="8"/>
        <v/>
      </c>
      <c r="AH75" s="57" t="str">
        <f t="shared" ca="1" si="9"/>
        <v/>
      </c>
      <c r="AI75" s="42"/>
    </row>
    <row r="76" spans="1:35" ht="16.5" x14ac:dyDescent="0.25">
      <c r="A76" s="42"/>
      <c r="B76" s="37"/>
      <c r="C76" s="51"/>
      <c r="E76" s="66"/>
      <c r="F76" s="37" t="str" cm="1">
        <f t="array" ref="F76">IF(
  ISBLANK(D76),
  "",
  IF(
    COUNTIF(Settings!G$1:G$609, D76) = 1,
    INDEX(Settings!H$1:H$609, MATCH(D76, Settings!G$1:G$609, 0)),
    IFERROR(
      INDEX(Settings!H$1:H$609,
        MATCH(1,
          (Settings!G$1:G$609=D76) * (Settings!D$1:D$609=E76),
          0
        )
      ),
      ""
    )
  )
)</f>
        <v/>
      </c>
      <c r="G76" s="50"/>
      <c r="J76" s="37"/>
      <c r="K76" s="52"/>
      <c r="L76" s="37"/>
      <c r="M76" s="37"/>
      <c r="N76" s="37"/>
      <c r="O76" s="37"/>
      <c r="P76" s="37"/>
      <c r="Q76" s="37"/>
      <c r="S76" s="37"/>
      <c r="T76" s="37"/>
      <c r="U76" s="53"/>
      <c r="V76" s="39"/>
      <c r="W76" s="37"/>
      <c r="X76" s="37"/>
      <c r="Y76" s="54"/>
      <c r="Z76" s="54"/>
      <c r="AA76" s="54" t="str">
        <f t="shared" ref="AA76:AA107" si="10">IF(C76="","",IF(S76="","ні","так"))</f>
        <v/>
      </c>
      <c r="AB76" s="54"/>
      <c r="AC76" s="54"/>
      <c r="AD76" s="55"/>
      <c r="AE76" s="56" t="str">
        <f t="shared" ref="AE76:AE107" ca="1" si="11">IF(INT(YEARFRAC(G76,TODAY()))&lt;=30,INT(YEARFRAC(G76,TODAY())),"")</f>
        <v/>
      </c>
      <c r="AF76" s="56" t="str">
        <f t="shared" ref="AF76:AF107" ca="1" si="12">IF(AND(INT(YEARFRAC(G76,TODAY()))&gt;=31,INT(YEARFRAC(G76,TODAY()))&lt;=35),INT(YEARFRAC(G76,TODAY())),"")</f>
        <v/>
      </c>
      <c r="AG76" s="56" t="str">
        <f t="shared" ref="AG76:AG107" ca="1" si="13">IF(AND(INT(YEARFRAC(G76,TODAY()))&gt;=36,INT(YEARFRAC(G76,TODAY()))&lt;=40),INT(YEARFRAC(G76,TODAY())),"")</f>
        <v/>
      </c>
      <c r="AH76" s="57" t="str">
        <f t="shared" ref="AH76:AH107" ca="1" si="14">IF(AND(INT(YEARFRAC(G76,TODAY()))&gt;=41,INT(YEARFRAC(G76,TODAY()))&lt;=45),INT(YEARFRAC(G76,TODAY())),"")</f>
        <v/>
      </c>
      <c r="AI76" s="42"/>
    </row>
    <row r="77" spans="1:35" ht="16.5" x14ac:dyDescent="0.25">
      <c r="A77" s="42"/>
      <c r="B77" s="37"/>
      <c r="E77" s="66"/>
      <c r="F77" s="37" t="str" cm="1">
        <f t="array" ref="F77">IF(
  ISBLANK(D77),
  "",
  IF(
    COUNTIF(Settings!G$1:G$609, D77) = 1,
    INDEX(Settings!H$1:H$609, MATCH(D77, Settings!G$1:G$609, 0)),
    IFERROR(
      INDEX(Settings!H$1:H$609,
        MATCH(1,
          (Settings!G$1:G$609=D77) * (Settings!D$1:D$609=E77),
          0
        )
      ),
      ""
    )
  )
)</f>
        <v/>
      </c>
      <c r="G77" s="50"/>
      <c r="J77" s="60"/>
      <c r="K77" s="60"/>
      <c r="L77" s="37"/>
      <c r="M77" s="37"/>
      <c r="N77" s="37"/>
      <c r="O77" s="37"/>
      <c r="P77" s="37"/>
      <c r="Q77" s="37"/>
      <c r="R77" s="52"/>
      <c r="S77" s="37"/>
      <c r="T77" s="37"/>
      <c r="U77" s="53"/>
      <c r="V77" s="39"/>
      <c r="W77" s="37"/>
      <c r="X77" s="37"/>
      <c r="Y77" s="54"/>
      <c r="Z77" s="54"/>
      <c r="AA77" s="54" t="str">
        <f t="shared" si="10"/>
        <v/>
      </c>
      <c r="AB77" s="54"/>
      <c r="AC77" s="54"/>
      <c r="AD77" s="55"/>
      <c r="AE77" s="56" t="str">
        <f t="shared" ca="1" si="11"/>
        <v/>
      </c>
      <c r="AF77" s="56" t="str">
        <f t="shared" ca="1" si="12"/>
        <v/>
      </c>
      <c r="AG77" s="56" t="str">
        <f t="shared" ca="1" si="13"/>
        <v/>
      </c>
      <c r="AH77" s="57" t="str">
        <f t="shared" ca="1" si="14"/>
        <v/>
      </c>
      <c r="AI77" s="42"/>
    </row>
    <row r="78" spans="1:35" ht="16.5" x14ac:dyDescent="0.25">
      <c r="A78" s="42"/>
      <c r="B78" s="37"/>
      <c r="C78" s="51"/>
      <c r="E78" s="66"/>
      <c r="F78" s="37" t="str" cm="1">
        <f t="array" ref="F78">IF(
  ISBLANK(D78),
  "",
  IF(
    COUNTIF(Settings!G$1:G$609, D78) = 1,
    INDEX(Settings!H$1:H$609, MATCH(D78, Settings!G$1:G$609, 0)),
    IFERROR(
      INDEX(Settings!H$1:H$609,
        MATCH(1,
          (Settings!G$1:G$609=D78) * (Settings!D$1:D$609=E78),
          0
        )
      ),
      ""
    )
  )
)</f>
        <v/>
      </c>
      <c r="G78" s="50"/>
      <c r="J78" s="37"/>
      <c r="K78" s="52"/>
      <c r="L78" s="37"/>
      <c r="M78" s="37"/>
      <c r="N78" s="37"/>
      <c r="O78" s="37"/>
      <c r="P78" s="37"/>
      <c r="Q78" s="37"/>
      <c r="R78" s="52"/>
      <c r="S78" s="37"/>
      <c r="T78" s="37"/>
      <c r="U78" s="53"/>
      <c r="V78" s="39"/>
      <c r="W78" s="37"/>
      <c r="X78" s="37"/>
      <c r="Y78" s="54"/>
      <c r="Z78" s="54"/>
      <c r="AA78" s="54" t="str">
        <f t="shared" si="10"/>
        <v/>
      </c>
      <c r="AB78" s="54"/>
      <c r="AC78" s="54"/>
      <c r="AD78" s="55"/>
      <c r="AE78" s="56" t="str">
        <f t="shared" ca="1" si="11"/>
        <v/>
      </c>
      <c r="AF78" s="56" t="str">
        <f t="shared" ca="1" si="12"/>
        <v/>
      </c>
      <c r="AG78" s="56" t="str">
        <f t="shared" ca="1" si="13"/>
        <v/>
      </c>
      <c r="AH78" s="57" t="str">
        <f t="shared" ca="1" si="14"/>
        <v/>
      </c>
      <c r="AI78" s="42"/>
    </row>
    <row r="79" spans="1:35" ht="16.5" x14ac:dyDescent="0.25">
      <c r="A79" s="42"/>
      <c r="B79" s="37"/>
      <c r="E79" s="66"/>
      <c r="F79" s="37" t="str" cm="1">
        <f t="array" ref="F79">IF(
  ISBLANK(D79),
  "",
  IF(
    COUNTIF(Settings!G$1:G$609, D79) = 1,
    INDEX(Settings!H$1:H$609, MATCH(D79, Settings!G$1:G$609, 0)),
    IFERROR(
      INDEX(Settings!H$1:H$609,
        MATCH(1,
          (Settings!G$1:G$609=D79) * (Settings!D$1:D$609=E79),
          0
        )
      ),
      ""
    )
  )
)</f>
        <v/>
      </c>
      <c r="G79" s="50"/>
      <c r="J79" s="60"/>
      <c r="K79" s="60"/>
      <c r="L79" s="37"/>
      <c r="M79" s="37"/>
      <c r="N79" s="37"/>
      <c r="O79" s="37"/>
      <c r="P79" s="37"/>
      <c r="Q79" s="37"/>
      <c r="R79" s="52"/>
      <c r="S79" s="37"/>
      <c r="T79" s="37"/>
      <c r="U79" s="53"/>
      <c r="V79" s="39"/>
      <c r="W79" s="37"/>
      <c r="X79" s="37"/>
      <c r="Y79" s="54"/>
      <c r="Z79" s="54"/>
      <c r="AA79" s="54" t="str">
        <f t="shared" si="10"/>
        <v/>
      </c>
      <c r="AB79" s="54"/>
      <c r="AC79" s="54"/>
      <c r="AD79" s="55"/>
      <c r="AE79" s="56" t="str">
        <f t="shared" ca="1" si="11"/>
        <v/>
      </c>
      <c r="AF79" s="56" t="str">
        <f t="shared" ca="1" si="12"/>
        <v/>
      </c>
      <c r="AG79" s="56" t="str">
        <f t="shared" ca="1" si="13"/>
        <v/>
      </c>
      <c r="AH79" s="57" t="str">
        <f t="shared" ca="1" si="14"/>
        <v/>
      </c>
      <c r="AI79" s="42"/>
    </row>
    <row r="80" spans="1:35" ht="16.5" x14ac:dyDescent="0.25">
      <c r="A80" s="42"/>
      <c r="B80" s="37"/>
      <c r="C80" s="37"/>
      <c r="E80" s="66"/>
      <c r="F80" s="37" t="str" cm="1">
        <f t="array" ref="F80">IF(
  ISBLANK(D80),
  "",
  IF(
    COUNTIF(Settings!G$1:G$609, D80) = 1,
    INDEX(Settings!H$1:H$609, MATCH(D80, Settings!G$1:G$609, 0)),
    IFERROR(
      INDEX(Settings!H$1:H$609,
        MATCH(1,
          (Settings!G$1:G$609=D80) * (Settings!D$1:D$609=E80),
          0
        )
      ),
      ""
    )
  )
)</f>
        <v/>
      </c>
      <c r="G80" s="50"/>
      <c r="J80" s="37"/>
      <c r="K80" s="52"/>
      <c r="L80" s="37"/>
      <c r="M80" s="37"/>
      <c r="N80" s="37"/>
      <c r="O80" s="37"/>
      <c r="P80" s="37"/>
      <c r="Q80" s="37"/>
      <c r="S80" s="37"/>
      <c r="T80" s="37"/>
      <c r="U80" s="53"/>
      <c r="V80" s="39"/>
      <c r="W80" s="37"/>
      <c r="X80" s="37"/>
      <c r="Y80" s="54"/>
      <c r="Z80" s="54"/>
      <c r="AA80" s="54" t="str">
        <f t="shared" si="10"/>
        <v/>
      </c>
      <c r="AB80" s="54"/>
      <c r="AC80" s="54"/>
      <c r="AD80" s="55"/>
      <c r="AE80" s="56" t="str">
        <f t="shared" ca="1" si="11"/>
        <v/>
      </c>
      <c r="AF80" s="56" t="str">
        <f t="shared" ca="1" si="12"/>
        <v/>
      </c>
      <c r="AG80" s="56" t="str">
        <f t="shared" ca="1" si="13"/>
        <v/>
      </c>
      <c r="AH80" s="57" t="str">
        <f t="shared" ca="1" si="14"/>
        <v/>
      </c>
      <c r="AI80" s="42"/>
    </row>
    <row r="81" spans="1:35" ht="16.5" x14ac:dyDescent="0.25">
      <c r="A81" s="42"/>
      <c r="B81" s="37"/>
      <c r="C81" s="51"/>
      <c r="E81" s="66"/>
      <c r="F81" s="37" t="str" cm="1">
        <f t="array" ref="F81">IF(
  ISBLANK(D81),
  "",
  IF(
    COUNTIF(Settings!G$1:G$609, D81) = 1,
    INDEX(Settings!H$1:H$609, MATCH(D81, Settings!G$1:G$609, 0)),
    IFERROR(
      INDEX(Settings!H$1:H$609,
        MATCH(1,
          (Settings!G$1:G$609=D81) * (Settings!D$1:D$609=E81),
          0
        )
      ),
      ""
    )
  )
)</f>
        <v/>
      </c>
      <c r="G81" s="50"/>
      <c r="J81" s="37"/>
      <c r="K81" s="52"/>
      <c r="L81" s="62"/>
      <c r="M81" s="63"/>
      <c r="N81" s="37"/>
      <c r="O81" s="63"/>
      <c r="P81" s="63"/>
      <c r="Q81" s="63"/>
      <c r="R81" s="64"/>
      <c r="S81" s="37"/>
      <c r="T81" s="37"/>
      <c r="U81" s="53"/>
      <c r="V81" s="39"/>
      <c r="W81" s="37"/>
      <c r="X81" s="37"/>
      <c r="Y81" s="54"/>
      <c r="Z81" s="54"/>
      <c r="AA81" s="54" t="str">
        <f t="shared" si="10"/>
        <v/>
      </c>
      <c r="AB81" s="54"/>
      <c r="AC81" s="54"/>
      <c r="AD81" s="55"/>
      <c r="AE81" s="56" t="str">
        <f t="shared" ca="1" si="11"/>
        <v/>
      </c>
      <c r="AF81" s="56" t="str">
        <f t="shared" ca="1" si="12"/>
        <v/>
      </c>
      <c r="AG81" s="56" t="str">
        <f t="shared" ca="1" si="13"/>
        <v/>
      </c>
      <c r="AH81" s="57" t="str">
        <f t="shared" ca="1" si="14"/>
        <v/>
      </c>
      <c r="AI81" s="42"/>
    </row>
    <row r="82" spans="1:35" ht="16.5" x14ac:dyDescent="0.25">
      <c r="A82" s="42"/>
      <c r="B82" s="37"/>
      <c r="C82" s="37"/>
      <c r="E82" s="66"/>
      <c r="F82" s="37" t="str" cm="1">
        <f t="array" ref="F82">IF(
  ISBLANK(D82),
  "",
  IF(
    COUNTIF(Settings!G$1:G$609, D82) = 1,
    INDEX(Settings!H$1:H$609, MATCH(D82, Settings!G$1:G$609, 0)),
    IFERROR(
      INDEX(Settings!H$1:H$609,
        MATCH(1,
          (Settings!G$1:G$609=D82) * (Settings!D$1:D$609=E82),
          0
        )
      ),
      ""
    )
  )
)</f>
        <v/>
      </c>
      <c r="G82" s="50"/>
      <c r="K82" s="52"/>
      <c r="L82" s="37"/>
      <c r="M82" s="37"/>
      <c r="N82" s="37"/>
      <c r="O82" s="37"/>
      <c r="P82" s="37"/>
      <c r="Q82" s="37"/>
      <c r="R82" s="52"/>
      <c r="S82" s="37"/>
      <c r="T82" s="37"/>
      <c r="U82" s="53"/>
      <c r="V82" s="39"/>
      <c r="W82" s="37"/>
      <c r="X82" s="37"/>
      <c r="Y82" s="54"/>
      <c r="Z82" s="54"/>
      <c r="AA82" s="54" t="str">
        <f t="shared" si="10"/>
        <v/>
      </c>
      <c r="AB82" s="54"/>
      <c r="AC82" s="54"/>
      <c r="AD82" s="55"/>
      <c r="AE82" s="56" t="str">
        <f t="shared" ca="1" si="11"/>
        <v/>
      </c>
      <c r="AF82" s="56" t="str">
        <f t="shared" ca="1" si="12"/>
        <v/>
      </c>
      <c r="AG82" s="56" t="str">
        <f t="shared" ca="1" si="13"/>
        <v/>
      </c>
      <c r="AH82" s="57" t="str">
        <f t="shared" ca="1" si="14"/>
        <v/>
      </c>
      <c r="AI82" s="42"/>
    </row>
    <row r="83" spans="1:35" ht="16.5" x14ac:dyDescent="0.25">
      <c r="A83" s="42"/>
      <c r="B83" s="37"/>
      <c r="C83" s="51"/>
      <c r="E83" s="66"/>
      <c r="F83" s="37" t="str" cm="1">
        <f t="array" ref="F83">IF(
  ISBLANK(D83),
  "",
  IF(
    COUNTIF(Settings!G$1:G$609, D83) = 1,
    INDEX(Settings!H$1:H$609, MATCH(D83, Settings!G$1:G$609, 0)),
    IFERROR(
      INDEX(Settings!H$1:H$609,
        MATCH(1,
          (Settings!G$1:G$609=D83) * (Settings!D$1:D$609=E83),
          0
        )
      ),
      ""
    )
  )
)</f>
        <v/>
      </c>
      <c r="G83" s="50"/>
      <c r="K83" s="52"/>
      <c r="L83" s="37"/>
      <c r="M83" s="37"/>
      <c r="N83" s="37"/>
      <c r="O83" s="37"/>
      <c r="P83" s="37"/>
      <c r="Q83" s="37"/>
      <c r="R83" s="52"/>
      <c r="S83" s="37"/>
      <c r="T83" s="37"/>
      <c r="U83" s="53"/>
      <c r="V83" s="39"/>
      <c r="W83" s="37"/>
      <c r="X83" s="37"/>
      <c r="Y83" s="54"/>
      <c r="Z83" s="54"/>
      <c r="AA83" s="54" t="str">
        <f t="shared" si="10"/>
        <v/>
      </c>
      <c r="AB83" s="54"/>
      <c r="AC83" s="54"/>
      <c r="AD83" s="55"/>
      <c r="AE83" s="56" t="str">
        <f t="shared" ca="1" si="11"/>
        <v/>
      </c>
      <c r="AF83" s="56" t="str">
        <f t="shared" ca="1" si="12"/>
        <v/>
      </c>
      <c r="AG83" s="56" t="str">
        <f t="shared" ca="1" si="13"/>
        <v/>
      </c>
      <c r="AH83" s="57" t="str">
        <f t="shared" ca="1" si="14"/>
        <v/>
      </c>
      <c r="AI83" s="42"/>
    </row>
    <row r="84" spans="1:35" ht="16.5" x14ac:dyDescent="0.25">
      <c r="A84" s="42"/>
      <c r="B84" s="37"/>
      <c r="C84" s="37"/>
      <c r="E84" s="66"/>
      <c r="F84" s="37" t="str" cm="1">
        <f t="array" ref="F84">IF(
  ISBLANK(D84),
  "",
  IF(
    COUNTIF(Settings!G$1:G$609, D84) = 1,
    INDEX(Settings!H$1:H$609, MATCH(D84, Settings!G$1:G$609, 0)),
    IFERROR(
      INDEX(Settings!H$1:H$609,
        MATCH(1,
          (Settings!G$1:G$609=D84) * (Settings!D$1:D$609=E84),
          0
        )
      ),
      ""
    )
  )
)</f>
        <v/>
      </c>
      <c r="G84" s="50"/>
      <c r="J84" s="37"/>
      <c r="K84" s="52"/>
      <c r="L84" s="37"/>
      <c r="M84" s="37"/>
      <c r="N84" s="37"/>
      <c r="O84" s="37"/>
      <c r="P84" s="37"/>
      <c r="Q84" s="37"/>
      <c r="S84" s="37"/>
      <c r="T84" s="37"/>
      <c r="U84" s="53"/>
      <c r="V84" s="39"/>
      <c r="W84" s="37"/>
      <c r="X84" s="37"/>
      <c r="Y84" s="54"/>
      <c r="Z84" s="54"/>
      <c r="AA84" s="54" t="str">
        <f t="shared" si="10"/>
        <v/>
      </c>
      <c r="AB84" s="54"/>
      <c r="AC84" s="54"/>
      <c r="AD84" s="55"/>
      <c r="AE84" s="56" t="str">
        <f t="shared" ca="1" si="11"/>
        <v/>
      </c>
      <c r="AF84" s="56" t="str">
        <f t="shared" ca="1" si="12"/>
        <v/>
      </c>
      <c r="AG84" s="56" t="str">
        <f t="shared" ca="1" si="13"/>
        <v/>
      </c>
      <c r="AH84" s="57" t="str">
        <f t="shared" ca="1" si="14"/>
        <v/>
      </c>
      <c r="AI84" s="42"/>
    </row>
    <row r="85" spans="1:35" ht="16.5" x14ac:dyDescent="0.25">
      <c r="A85" s="42"/>
      <c r="B85" s="37"/>
      <c r="C85" s="51"/>
      <c r="E85" s="66"/>
      <c r="F85" s="37" t="str" cm="1">
        <f t="array" ref="F85">IF(
  ISBLANK(D85),
  "",
  IF(
    COUNTIF(Settings!G$1:G$609, D85) = 1,
    INDEX(Settings!H$1:H$609, MATCH(D85, Settings!G$1:G$609, 0)),
    IFERROR(
      INDEX(Settings!H$1:H$609,
        MATCH(1,
          (Settings!G$1:G$609=D85) * (Settings!D$1:D$609=E85),
          0
        )
      ),
      ""
    )
  )
)</f>
        <v/>
      </c>
      <c r="G85" s="50"/>
      <c r="J85" s="37"/>
      <c r="K85" s="52"/>
      <c r="L85" s="37"/>
      <c r="M85" s="37"/>
      <c r="N85" s="37"/>
      <c r="O85" s="37"/>
      <c r="P85" s="37"/>
      <c r="Q85" s="37"/>
      <c r="S85" s="37"/>
      <c r="T85" s="37"/>
      <c r="U85" s="53"/>
      <c r="V85" s="39"/>
      <c r="W85" s="37"/>
      <c r="X85" s="37"/>
      <c r="Y85" s="54"/>
      <c r="Z85" s="54"/>
      <c r="AA85" s="54" t="str">
        <f t="shared" si="10"/>
        <v/>
      </c>
      <c r="AB85" s="54"/>
      <c r="AC85" s="54"/>
      <c r="AD85" s="55"/>
      <c r="AE85" s="56" t="str">
        <f t="shared" ca="1" si="11"/>
        <v/>
      </c>
      <c r="AF85" s="56" t="str">
        <f t="shared" ca="1" si="12"/>
        <v/>
      </c>
      <c r="AG85" s="56" t="str">
        <f t="shared" ca="1" si="13"/>
        <v/>
      </c>
      <c r="AH85" s="57" t="str">
        <f t="shared" ca="1" si="14"/>
        <v/>
      </c>
      <c r="AI85" s="42"/>
    </row>
    <row r="86" spans="1:35" ht="16.5" x14ac:dyDescent="0.25">
      <c r="A86" s="42"/>
      <c r="B86" s="37"/>
      <c r="C86" s="37"/>
      <c r="E86" s="66"/>
      <c r="F86" s="37" t="str" cm="1">
        <f t="array" ref="F86">IF(
  ISBLANK(D86),
  "",
  IF(
    COUNTIF(Settings!G$1:G$609, D86) = 1,
    INDEX(Settings!H$1:H$609, MATCH(D86, Settings!G$1:G$609, 0)),
    IFERROR(
      INDEX(Settings!H$1:H$609,
        MATCH(1,
          (Settings!G$1:G$609=D86) * (Settings!D$1:D$609=E86),
          0
        )
      ),
      ""
    )
  )
)</f>
        <v/>
      </c>
      <c r="G86" s="50"/>
      <c r="K86" s="52"/>
      <c r="L86" s="37"/>
      <c r="M86" s="37"/>
      <c r="N86" s="37"/>
      <c r="O86" s="37"/>
      <c r="P86" s="37"/>
      <c r="Q86" s="37"/>
      <c r="R86" s="52"/>
      <c r="S86" s="37"/>
      <c r="T86" s="37"/>
      <c r="U86" s="53"/>
      <c r="V86" s="39"/>
      <c r="W86" s="37"/>
      <c r="X86" s="37"/>
      <c r="Y86" s="54"/>
      <c r="Z86" s="54"/>
      <c r="AA86" s="54" t="str">
        <f t="shared" si="10"/>
        <v/>
      </c>
      <c r="AB86" s="54"/>
      <c r="AC86" s="54"/>
      <c r="AD86" s="55"/>
      <c r="AE86" s="56" t="str">
        <f t="shared" ca="1" si="11"/>
        <v/>
      </c>
      <c r="AF86" s="56" t="str">
        <f t="shared" ca="1" si="12"/>
        <v/>
      </c>
      <c r="AG86" s="56" t="str">
        <f t="shared" ca="1" si="13"/>
        <v/>
      </c>
      <c r="AH86" s="57" t="str">
        <f t="shared" ca="1" si="14"/>
        <v/>
      </c>
      <c r="AI86" s="42"/>
    </row>
    <row r="87" spans="1:35" ht="16.5" x14ac:dyDescent="0.25">
      <c r="A87" s="42"/>
      <c r="B87" s="37"/>
      <c r="C87" s="51"/>
      <c r="E87" s="66"/>
      <c r="F87" s="37" t="str" cm="1">
        <f t="array" ref="F87">IF(
  ISBLANK(D87),
  "",
  IF(
    COUNTIF(Settings!G$1:G$609, D87) = 1,
    INDEX(Settings!H$1:H$609, MATCH(D87, Settings!G$1:G$609, 0)),
    IFERROR(
      INDEX(Settings!H$1:H$609,
        MATCH(1,
          (Settings!G$1:G$609=D87) * (Settings!D$1:D$609=E87),
          0
        )
      ),
      ""
    )
  )
)</f>
        <v/>
      </c>
      <c r="G87" s="50"/>
      <c r="K87" s="52"/>
      <c r="L87" s="37"/>
      <c r="M87" s="37"/>
      <c r="N87" s="37"/>
      <c r="O87" s="37"/>
      <c r="P87" s="37"/>
      <c r="Q87" s="37"/>
      <c r="R87" s="52"/>
      <c r="S87" s="37"/>
      <c r="T87" s="37"/>
      <c r="U87" s="53"/>
      <c r="V87" s="39"/>
      <c r="W87" s="37"/>
      <c r="X87" s="37"/>
      <c r="Y87" s="54"/>
      <c r="Z87" s="54"/>
      <c r="AA87" s="54" t="str">
        <f t="shared" si="10"/>
        <v/>
      </c>
      <c r="AB87" s="54"/>
      <c r="AC87" s="54"/>
      <c r="AD87" s="55"/>
      <c r="AE87" s="56" t="str">
        <f t="shared" ca="1" si="11"/>
        <v/>
      </c>
      <c r="AF87" s="56" t="str">
        <f t="shared" ca="1" si="12"/>
        <v/>
      </c>
      <c r="AG87" s="56" t="str">
        <f t="shared" ca="1" si="13"/>
        <v/>
      </c>
      <c r="AH87" s="57" t="str">
        <f t="shared" ca="1" si="14"/>
        <v/>
      </c>
      <c r="AI87" s="42"/>
    </row>
    <row r="88" spans="1:35" ht="16.5" x14ac:dyDescent="0.25">
      <c r="A88" s="42"/>
      <c r="B88" s="37"/>
      <c r="C88" s="51"/>
      <c r="E88" s="66"/>
      <c r="F88" s="37" t="str" cm="1">
        <f t="array" ref="F88">IF(
  ISBLANK(D88),
  "",
  IF(
    COUNTIF(Settings!G$1:G$609, D88) = 1,
    INDEX(Settings!H$1:H$609, MATCH(D88, Settings!G$1:G$609, 0)),
    IFERROR(
      INDEX(Settings!H$1:H$609,
        MATCH(1,
          (Settings!G$1:G$609=D88) * (Settings!D$1:D$609=E88),
          0
        )
      ),
      ""
    )
  )
)</f>
        <v/>
      </c>
      <c r="G88" s="50"/>
      <c r="K88" s="37"/>
      <c r="L88" s="37"/>
      <c r="M88" s="37"/>
      <c r="N88" s="37"/>
      <c r="O88" s="37"/>
      <c r="P88" s="37"/>
      <c r="Q88" s="37"/>
      <c r="R88" s="52"/>
      <c r="S88" s="37"/>
      <c r="T88" s="37"/>
      <c r="U88" s="53"/>
      <c r="V88" s="39"/>
      <c r="W88" s="37"/>
      <c r="X88" s="37"/>
      <c r="Y88" s="54"/>
      <c r="Z88" s="54"/>
      <c r="AA88" s="54" t="str">
        <f t="shared" si="10"/>
        <v/>
      </c>
      <c r="AB88" s="54"/>
      <c r="AC88" s="54"/>
      <c r="AD88" s="55"/>
      <c r="AE88" s="56" t="str">
        <f t="shared" ca="1" si="11"/>
        <v/>
      </c>
      <c r="AF88" s="56" t="str">
        <f t="shared" ca="1" si="12"/>
        <v/>
      </c>
      <c r="AG88" s="56" t="str">
        <f t="shared" ca="1" si="13"/>
        <v/>
      </c>
      <c r="AH88" s="57" t="str">
        <f t="shared" ca="1" si="14"/>
        <v/>
      </c>
      <c r="AI88" s="42"/>
    </row>
    <row r="89" spans="1:35" ht="16.5" x14ac:dyDescent="0.25">
      <c r="A89" s="42"/>
      <c r="B89" s="37"/>
      <c r="E89" s="66"/>
      <c r="F89" s="37" t="str" cm="1">
        <f t="array" ref="F89">IF(
  ISBLANK(D89),
  "",
  IF(
    COUNTIF(Settings!G$1:G$609, D89) = 1,
    INDEX(Settings!H$1:H$609, MATCH(D89, Settings!G$1:G$609, 0)),
    IFERROR(
      INDEX(Settings!H$1:H$609,
        MATCH(1,
          (Settings!G$1:G$609=D89) * (Settings!D$1:D$609=E89),
          0
        )
      ),
      ""
    )
  )
)</f>
        <v/>
      </c>
      <c r="G89" s="50"/>
      <c r="J89" s="37"/>
      <c r="K89" s="52"/>
      <c r="L89" s="37"/>
      <c r="M89" s="37"/>
      <c r="N89" s="37"/>
      <c r="O89" s="37"/>
      <c r="P89" s="37"/>
      <c r="Q89" s="37"/>
      <c r="S89" s="37"/>
      <c r="T89" s="37"/>
      <c r="U89" s="53"/>
      <c r="V89" s="39"/>
      <c r="W89" s="37"/>
      <c r="X89" s="37"/>
      <c r="Y89" s="54"/>
      <c r="Z89" s="54"/>
      <c r="AA89" s="54" t="str">
        <f t="shared" si="10"/>
        <v/>
      </c>
      <c r="AB89" s="54"/>
      <c r="AC89" s="54"/>
      <c r="AD89" s="55"/>
      <c r="AE89" s="56" t="str">
        <f t="shared" ca="1" si="11"/>
        <v/>
      </c>
      <c r="AF89" s="56" t="str">
        <f t="shared" ca="1" si="12"/>
        <v/>
      </c>
      <c r="AG89" s="56" t="str">
        <f t="shared" ca="1" si="13"/>
        <v/>
      </c>
      <c r="AH89" s="57" t="str">
        <f t="shared" ca="1" si="14"/>
        <v/>
      </c>
      <c r="AI89" s="42"/>
    </row>
    <row r="90" spans="1:35" ht="16.5" x14ac:dyDescent="0.25">
      <c r="A90" s="42"/>
      <c r="B90" s="37"/>
      <c r="C90" s="51"/>
      <c r="E90" s="66"/>
      <c r="F90" s="37" t="str" cm="1">
        <f t="array" ref="F90">IF(
  ISBLANK(D90),
  "",
  IF(
    COUNTIF(Settings!G$1:G$609, D90) = 1,
    INDEX(Settings!H$1:H$609, MATCH(D90, Settings!G$1:G$609, 0)),
    IFERROR(
      INDEX(Settings!H$1:H$609,
        MATCH(1,
          (Settings!G$1:G$609=D90) * (Settings!D$1:D$609=E90),
          0
        )
      ),
      ""
    )
  )
)</f>
        <v/>
      </c>
      <c r="G90" s="50"/>
      <c r="J90" s="37"/>
      <c r="K90" s="52"/>
      <c r="L90" s="37"/>
      <c r="M90" s="37"/>
      <c r="N90" s="37"/>
      <c r="O90" s="37"/>
      <c r="P90" s="37"/>
      <c r="Q90" s="37"/>
      <c r="S90" s="37"/>
      <c r="T90" s="37"/>
      <c r="U90" s="53"/>
      <c r="V90" s="39"/>
      <c r="W90" s="37"/>
      <c r="X90" s="37"/>
      <c r="Y90" s="54"/>
      <c r="Z90" s="54"/>
      <c r="AA90" s="54" t="str">
        <f t="shared" si="10"/>
        <v/>
      </c>
      <c r="AB90" s="54"/>
      <c r="AC90" s="54"/>
      <c r="AD90" s="55"/>
      <c r="AE90" s="56" t="str">
        <f t="shared" ca="1" si="11"/>
        <v/>
      </c>
      <c r="AF90" s="56" t="str">
        <f t="shared" ca="1" si="12"/>
        <v/>
      </c>
      <c r="AG90" s="56" t="str">
        <f t="shared" ca="1" si="13"/>
        <v/>
      </c>
      <c r="AH90" s="57" t="str">
        <f t="shared" ca="1" si="14"/>
        <v/>
      </c>
      <c r="AI90" s="42"/>
    </row>
    <row r="91" spans="1:35" ht="16.5" x14ac:dyDescent="0.25">
      <c r="A91" s="42"/>
      <c r="B91" s="37"/>
      <c r="E91" s="66"/>
      <c r="F91" s="37" t="str" cm="1">
        <f t="array" ref="F91">IF(
  ISBLANK(D91),
  "",
  IF(
    COUNTIF(Settings!G$1:G$609, D91) = 1,
    INDEX(Settings!H$1:H$609, MATCH(D91, Settings!G$1:G$609, 0)),
    IFERROR(
      INDEX(Settings!H$1:H$609,
        MATCH(1,
          (Settings!G$1:G$609=D91) * (Settings!D$1:D$609=E91),
          0
        )
      ),
      ""
    )
  )
)</f>
        <v/>
      </c>
      <c r="G91" s="50"/>
      <c r="J91" s="37"/>
      <c r="K91" s="52"/>
      <c r="L91" s="37"/>
      <c r="M91" s="37"/>
      <c r="N91" s="37"/>
      <c r="O91" s="37"/>
      <c r="P91" s="37"/>
      <c r="Q91" s="37"/>
      <c r="S91" s="37"/>
      <c r="T91" s="37"/>
      <c r="U91" s="53"/>
      <c r="V91" s="39"/>
      <c r="W91" s="37"/>
      <c r="X91" s="37"/>
      <c r="Y91" s="54"/>
      <c r="Z91" s="54"/>
      <c r="AA91" s="54" t="str">
        <f t="shared" si="10"/>
        <v/>
      </c>
      <c r="AB91" s="54"/>
      <c r="AC91" s="54"/>
      <c r="AD91" s="55"/>
      <c r="AE91" s="56" t="str">
        <f t="shared" ca="1" si="11"/>
        <v/>
      </c>
      <c r="AF91" s="56" t="str">
        <f t="shared" ca="1" si="12"/>
        <v/>
      </c>
      <c r="AG91" s="56" t="str">
        <f t="shared" ca="1" si="13"/>
        <v/>
      </c>
      <c r="AH91" s="57" t="str">
        <f t="shared" ca="1" si="14"/>
        <v/>
      </c>
      <c r="AI91" s="42"/>
    </row>
    <row r="92" spans="1:35" ht="16.5" x14ac:dyDescent="0.25">
      <c r="A92" s="42"/>
      <c r="B92" s="37"/>
      <c r="E92" s="66"/>
      <c r="F92" s="37" t="str" cm="1">
        <f t="array" ref="F92">IF(
  ISBLANK(D92),
  "",
  IF(
    COUNTIF(Settings!G$1:G$609, D92) = 1,
    INDEX(Settings!H$1:H$609, MATCH(D92, Settings!G$1:G$609, 0)),
    IFERROR(
      INDEX(Settings!H$1:H$609,
        MATCH(1,
          (Settings!G$1:G$609=D92) * (Settings!D$1:D$609=E92),
          0
        )
      ),
      ""
    )
  )
)</f>
        <v/>
      </c>
      <c r="G92" s="50"/>
      <c r="J92" s="37"/>
      <c r="K92" s="52"/>
      <c r="L92" s="37"/>
      <c r="M92" s="37"/>
      <c r="N92" s="37"/>
      <c r="O92" s="37"/>
      <c r="P92" s="37"/>
      <c r="Q92" s="37"/>
      <c r="S92" s="37"/>
      <c r="T92" s="37"/>
      <c r="U92" s="53"/>
      <c r="V92" s="39"/>
      <c r="W92" s="37"/>
      <c r="X92" s="37"/>
      <c r="Y92" s="54"/>
      <c r="Z92" s="54"/>
      <c r="AA92" s="54" t="str">
        <f t="shared" si="10"/>
        <v/>
      </c>
      <c r="AB92" s="54"/>
      <c r="AC92" s="54"/>
      <c r="AD92" s="55"/>
      <c r="AE92" s="56" t="str">
        <f t="shared" ca="1" si="11"/>
        <v/>
      </c>
      <c r="AF92" s="56" t="str">
        <f t="shared" ca="1" si="12"/>
        <v/>
      </c>
      <c r="AG92" s="56" t="str">
        <f t="shared" ca="1" si="13"/>
        <v/>
      </c>
      <c r="AH92" s="57" t="str">
        <f t="shared" ca="1" si="14"/>
        <v/>
      </c>
      <c r="AI92" s="42"/>
    </row>
    <row r="93" spans="1:35" ht="16.5" x14ac:dyDescent="0.25">
      <c r="A93" s="42"/>
      <c r="B93" s="37"/>
      <c r="C93" s="51"/>
      <c r="E93" s="66"/>
      <c r="F93" s="37" t="str" cm="1">
        <f t="array" ref="F93">IF(
  ISBLANK(D93),
  "",
  IF(
    COUNTIF(Settings!G$1:G$609, D93) = 1,
    INDEX(Settings!H$1:H$609, MATCH(D93, Settings!G$1:G$609, 0)),
    IFERROR(
      INDEX(Settings!H$1:H$609,
        MATCH(1,
          (Settings!G$1:G$609=D93) * (Settings!D$1:D$609=E93),
          0
        )
      ),
      ""
    )
  )
)</f>
        <v/>
      </c>
      <c r="G93" s="50"/>
      <c r="J93" s="54"/>
      <c r="K93" s="52"/>
      <c r="L93" s="37"/>
      <c r="M93" s="37"/>
      <c r="N93" s="37"/>
      <c r="O93" s="37"/>
      <c r="P93" s="37"/>
      <c r="Q93" s="37"/>
      <c r="R93" s="52"/>
      <c r="S93" s="37"/>
      <c r="T93" s="37"/>
      <c r="U93" s="53"/>
      <c r="V93" s="39"/>
      <c r="W93" s="37"/>
      <c r="X93" s="37"/>
      <c r="Y93" s="54"/>
      <c r="Z93" s="54"/>
      <c r="AA93" s="54" t="str">
        <f t="shared" si="10"/>
        <v/>
      </c>
      <c r="AB93" s="54"/>
      <c r="AC93" s="54"/>
      <c r="AD93" s="55"/>
      <c r="AE93" s="56" t="str">
        <f t="shared" ca="1" si="11"/>
        <v/>
      </c>
      <c r="AF93" s="56" t="str">
        <f t="shared" ca="1" si="12"/>
        <v/>
      </c>
      <c r="AG93" s="56" t="str">
        <f t="shared" ca="1" si="13"/>
        <v/>
      </c>
      <c r="AH93" s="57" t="str">
        <f t="shared" ca="1" si="14"/>
        <v/>
      </c>
      <c r="AI93" s="42"/>
    </row>
    <row r="94" spans="1:35" ht="16.5" x14ac:dyDescent="0.25">
      <c r="A94" s="42"/>
      <c r="B94" s="37"/>
      <c r="E94" s="66"/>
      <c r="F94" s="37" t="str" cm="1">
        <f t="array" ref="F94">IF(
  ISBLANK(D94),
  "",
  IF(
    COUNTIF(Settings!G$1:G$609, D94) = 1,
    INDEX(Settings!H$1:H$609, MATCH(D94, Settings!G$1:G$609, 0)),
    IFERROR(
      INDEX(Settings!H$1:H$609,
        MATCH(1,
          (Settings!G$1:G$609=D94) * (Settings!D$1:D$609=E94),
          0
        )
      ),
      ""
    )
  )
)</f>
        <v/>
      </c>
      <c r="G94" s="50"/>
      <c r="J94" s="54"/>
      <c r="K94" s="52"/>
      <c r="L94" s="37"/>
      <c r="M94" s="37"/>
      <c r="N94" s="37"/>
      <c r="O94" s="37"/>
      <c r="P94" s="37"/>
      <c r="Q94" s="37"/>
      <c r="R94" s="52"/>
      <c r="S94" s="37"/>
      <c r="T94" s="37"/>
      <c r="U94" s="53"/>
      <c r="V94" s="39"/>
      <c r="W94" s="37"/>
      <c r="X94" s="37"/>
      <c r="Y94" s="54"/>
      <c r="Z94" s="54"/>
      <c r="AA94" s="54" t="str">
        <f t="shared" si="10"/>
        <v/>
      </c>
      <c r="AB94" s="54"/>
      <c r="AC94" s="54"/>
      <c r="AD94" s="55"/>
      <c r="AE94" s="56" t="str">
        <f t="shared" ca="1" si="11"/>
        <v/>
      </c>
      <c r="AF94" s="56" t="str">
        <f t="shared" ca="1" si="12"/>
        <v/>
      </c>
      <c r="AG94" s="56" t="str">
        <f t="shared" ca="1" si="13"/>
        <v/>
      </c>
      <c r="AH94" s="57" t="str">
        <f t="shared" ca="1" si="14"/>
        <v/>
      </c>
      <c r="AI94" s="42"/>
    </row>
    <row r="95" spans="1:35" ht="16.5" x14ac:dyDescent="0.25">
      <c r="A95" s="42"/>
      <c r="B95" s="37"/>
      <c r="C95" s="37"/>
      <c r="E95" s="66"/>
      <c r="F95" s="37" t="str" cm="1">
        <f t="array" ref="F95">IF(
  ISBLANK(D95),
  "",
  IF(
    COUNTIF(Settings!G$1:G$609, D95) = 1,
    INDEX(Settings!H$1:H$609, MATCH(D95, Settings!G$1:G$609, 0)),
    IFERROR(
      INDEX(Settings!H$1:H$609,
        MATCH(1,
          (Settings!G$1:G$609=D95) * (Settings!D$1:D$609=E95),
          0
        )
      ),
      ""
    )
  )
)</f>
        <v/>
      </c>
      <c r="G95" s="50"/>
      <c r="J95" s="52"/>
      <c r="K95" s="52"/>
      <c r="L95" s="37"/>
      <c r="M95" s="37"/>
      <c r="N95" s="37"/>
      <c r="O95" s="37"/>
      <c r="P95" s="37"/>
      <c r="Q95" s="37"/>
      <c r="R95" s="52"/>
      <c r="S95" s="37"/>
      <c r="T95" s="37"/>
      <c r="U95" s="53"/>
      <c r="V95" s="39"/>
      <c r="W95" s="37"/>
      <c r="X95" s="37"/>
      <c r="Y95" s="54"/>
      <c r="Z95" s="54"/>
      <c r="AA95" s="54" t="str">
        <f t="shared" si="10"/>
        <v/>
      </c>
      <c r="AB95" s="54"/>
      <c r="AC95" s="54"/>
      <c r="AD95" s="55"/>
      <c r="AE95" s="56" t="str">
        <f t="shared" ca="1" si="11"/>
        <v/>
      </c>
      <c r="AF95" s="56" t="str">
        <f t="shared" ca="1" si="12"/>
        <v/>
      </c>
      <c r="AG95" s="56" t="str">
        <f t="shared" ca="1" si="13"/>
        <v/>
      </c>
      <c r="AH95" s="57" t="str">
        <f t="shared" ca="1" si="14"/>
        <v/>
      </c>
      <c r="AI95" s="42"/>
    </row>
    <row r="96" spans="1:35" ht="16.5" x14ac:dyDescent="0.25">
      <c r="A96" s="42"/>
      <c r="B96" s="37"/>
      <c r="C96" s="51"/>
      <c r="E96" s="66"/>
      <c r="F96" s="37" t="str" cm="1">
        <f t="array" ref="F96">IF(
  ISBLANK(D96),
  "",
  IF(
    COUNTIF(Settings!G$1:G$609, D96) = 1,
    INDEX(Settings!H$1:H$609, MATCH(D96, Settings!G$1:G$609, 0)),
    IFERROR(
      INDEX(Settings!H$1:H$609,
        MATCH(1,
          (Settings!G$1:G$609=D96) * (Settings!D$1:D$609=E96),
          0
        )
      ),
      ""
    )
  )
)</f>
        <v/>
      </c>
      <c r="G96" s="50"/>
      <c r="J96" s="37"/>
      <c r="K96" s="52"/>
      <c r="L96" s="37"/>
      <c r="M96" s="37"/>
      <c r="N96" s="37"/>
      <c r="O96" s="37"/>
      <c r="P96" s="37"/>
      <c r="Q96" s="37"/>
      <c r="S96" s="37"/>
      <c r="T96" s="37"/>
      <c r="U96" s="53"/>
      <c r="V96" s="39"/>
      <c r="W96" s="37"/>
      <c r="X96" s="37"/>
      <c r="Y96" s="54"/>
      <c r="Z96" s="54"/>
      <c r="AA96" s="54" t="str">
        <f t="shared" si="10"/>
        <v/>
      </c>
      <c r="AB96" s="54"/>
      <c r="AC96" s="54"/>
      <c r="AD96" s="55"/>
      <c r="AE96" s="56" t="str">
        <f t="shared" ca="1" si="11"/>
        <v/>
      </c>
      <c r="AF96" s="56" t="str">
        <f t="shared" ca="1" si="12"/>
        <v/>
      </c>
      <c r="AG96" s="56" t="str">
        <f t="shared" ca="1" si="13"/>
        <v/>
      </c>
      <c r="AH96" s="57" t="str">
        <f t="shared" ca="1" si="14"/>
        <v/>
      </c>
      <c r="AI96" s="42"/>
    </row>
    <row r="97" spans="1:35" ht="16.5" x14ac:dyDescent="0.25">
      <c r="A97" s="42"/>
      <c r="B97" s="37"/>
      <c r="C97" s="37"/>
      <c r="E97" s="66"/>
      <c r="F97" s="37" t="str" cm="1">
        <f t="array" ref="F97">IF(
  ISBLANK(D97),
  "",
  IF(
    COUNTIF(Settings!G$1:G$609, D97) = 1,
    INDEX(Settings!H$1:H$609, MATCH(D97, Settings!G$1:G$609, 0)),
    IFERROR(
      INDEX(Settings!H$1:H$609,
        MATCH(1,
          (Settings!G$1:G$609=D97) * (Settings!D$1:D$609=E97),
          0
        )
      ),
      ""
    )
  )
)</f>
        <v/>
      </c>
      <c r="G97" s="50"/>
      <c r="K97" s="52"/>
      <c r="L97" s="37"/>
      <c r="M97" s="67"/>
      <c r="N97" s="37"/>
      <c r="O97" s="68"/>
      <c r="P97" s="68"/>
      <c r="Q97" s="37"/>
      <c r="R97" s="52"/>
      <c r="S97" s="37"/>
      <c r="T97" s="37"/>
      <c r="U97" s="53"/>
      <c r="V97" s="39"/>
      <c r="W97" s="37"/>
      <c r="X97" s="37"/>
      <c r="Y97" s="54"/>
      <c r="Z97" s="54"/>
      <c r="AA97" s="54" t="str">
        <f t="shared" si="10"/>
        <v/>
      </c>
      <c r="AB97" s="54"/>
      <c r="AC97" s="54"/>
      <c r="AD97" s="55"/>
      <c r="AE97" s="56" t="str">
        <f t="shared" ca="1" si="11"/>
        <v/>
      </c>
      <c r="AF97" s="56" t="str">
        <f t="shared" ca="1" si="12"/>
        <v/>
      </c>
      <c r="AG97" s="56" t="str">
        <f t="shared" ca="1" si="13"/>
        <v/>
      </c>
      <c r="AH97" s="57" t="str">
        <f t="shared" ca="1" si="14"/>
        <v/>
      </c>
      <c r="AI97" s="42"/>
    </row>
    <row r="98" spans="1:35" ht="16.5" x14ac:dyDescent="0.25">
      <c r="A98" s="42"/>
      <c r="B98" s="37"/>
      <c r="C98" s="51"/>
      <c r="E98" s="66"/>
      <c r="F98" s="37" t="str" cm="1">
        <f t="array" ref="F98">IF(
  ISBLANK(D98),
  "",
  IF(
    COUNTIF(Settings!G$1:G$609, D98) = 1,
    INDEX(Settings!H$1:H$609, MATCH(D98, Settings!G$1:G$609, 0)),
    IFERROR(
      INDEX(Settings!H$1:H$609,
        MATCH(1,
          (Settings!G$1:G$609=D98) * (Settings!D$1:D$609=E98),
          0
        )
      ),
      ""
    )
  )
)</f>
        <v/>
      </c>
      <c r="G98" s="50"/>
      <c r="K98" s="52"/>
      <c r="L98" s="37"/>
      <c r="M98" s="37"/>
      <c r="N98" s="37"/>
      <c r="O98" s="37"/>
      <c r="P98" s="37"/>
      <c r="Q98" s="37"/>
      <c r="R98" s="52"/>
      <c r="S98" s="37"/>
      <c r="T98" s="37"/>
      <c r="U98" s="53"/>
      <c r="V98" s="39"/>
      <c r="W98" s="37"/>
      <c r="X98" s="37"/>
      <c r="Y98" s="54"/>
      <c r="Z98" s="54"/>
      <c r="AA98" s="54" t="str">
        <f t="shared" si="10"/>
        <v/>
      </c>
      <c r="AB98" s="54"/>
      <c r="AC98" s="54"/>
      <c r="AD98" s="55"/>
      <c r="AE98" s="56" t="str">
        <f t="shared" ca="1" si="11"/>
        <v/>
      </c>
      <c r="AF98" s="56" t="str">
        <f t="shared" ca="1" si="12"/>
        <v/>
      </c>
      <c r="AG98" s="56" t="str">
        <f t="shared" ca="1" si="13"/>
        <v/>
      </c>
      <c r="AH98" s="57" t="str">
        <f t="shared" ca="1" si="14"/>
        <v/>
      </c>
      <c r="AI98" s="42"/>
    </row>
    <row r="99" spans="1:35" ht="16.5" x14ac:dyDescent="0.25">
      <c r="A99" s="42"/>
      <c r="B99" s="37"/>
      <c r="C99" s="37"/>
      <c r="E99" s="66"/>
      <c r="F99" s="37" t="str" cm="1">
        <f t="array" ref="F99">IF(
  ISBLANK(D99),
  "",
  IF(
    COUNTIF(Settings!G$1:G$609, D99) = 1,
    INDEX(Settings!H$1:H$609, MATCH(D99, Settings!G$1:G$609, 0)),
    IFERROR(
      INDEX(Settings!H$1:H$609,
        MATCH(1,
          (Settings!G$1:G$609=D99) * (Settings!D$1:D$609=E99),
          0
        )
      ),
      ""
    )
  )
)</f>
        <v/>
      </c>
      <c r="G99" s="50"/>
      <c r="K99" s="37"/>
      <c r="L99" s="37"/>
      <c r="M99" s="67"/>
      <c r="N99" s="37"/>
      <c r="O99" s="68"/>
      <c r="P99" s="68"/>
      <c r="Q99" s="37"/>
      <c r="R99" s="52"/>
      <c r="S99" s="37"/>
      <c r="T99" s="37"/>
      <c r="U99" s="53"/>
      <c r="V99" s="39"/>
      <c r="W99" s="37"/>
      <c r="X99" s="37"/>
      <c r="Y99" s="54"/>
      <c r="Z99" s="54"/>
      <c r="AA99" s="54" t="str">
        <f t="shared" si="10"/>
        <v/>
      </c>
      <c r="AB99" s="54"/>
      <c r="AC99" s="54"/>
      <c r="AD99" s="55"/>
      <c r="AE99" s="56" t="str">
        <f t="shared" ca="1" si="11"/>
        <v/>
      </c>
      <c r="AF99" s="56" t="str">
        <f t="shared" ca="1" si="12"/>
        <v/>
      </c>
      <c r="AG99" s="56" t="str">
        <f t="shared" ca="1" si="13"/>
        <v/>
      </c>
      <c r="AH99" s="57" t="str">
        <f t="shared" ca="1" si="14"/>
        <v/>
      </c>
      <c r="AI99" s="42"/>
    </row>
    <row r="100" spans="1:35" ht="16.5" x14ac:dyDescent="0.25">
      <c r="A100" s="42"/>
      <c r="B100" s="37"/>
      <c r="C100" s="51"/>
      <c r="E100" s="66"/>
      <c r="F100" s="37" t="str" cm="1">
        <f t="array" ref="F100">IF(
  ISBLANK(D100),
  "",
  IF(
    COUNTIF(Settings!G$1:G$609, D100) = 1,
    INDEX(Settings!H$1:H$609, MATCH(D100, Settings!G$1:G$609, 0)),
    IFERROR(
      INDEX(Settings!H$1:H$609,
        MATCH(1,
          (Settings!G$1:G$609=D100) * (Settings!D$1:D$609=E100),
          0
        )
      ),
      ""
    )
  )
)</f>
        <v/>
      </c>
      <c r="G100" s="50"/>
      <c r="K100" s="52"/>
      <c r="L100" s="37"/>
      <c r="M100" s="37"/>
      <c r="N100" s="37"/>
      <c r="O100" s="37"/>
      <c r="P100" s="37"/>
      <c r="Q100" s="37"/>
      <c r="R100" s="52"/>
      <c r="S100" s="37"/>
      <c r="T100" s="37"/>
      <c r="U100" s="53"/>
      <c r="V100" s="39"/>
      <c r="W100" s="37"/>
      <c r="X100" s="37"/>
      <c r="Y100" s="54"/>
      <c r="Z100" s="54"/>
      <c r="AA100" s="54" t="str">
        <f t="shared" si="10"/>
        <v/>
      </c>
      <c r="AB100" s="54"/>
      <c r="AC100" s="54"/>
      <c r="AD100" s="55"/>
      <c r="AE100" s="56" t="str">
        <f t="shared" ca="1" si="11"/>
        <v/>
      </c>
      <c r="AF100" s="56" t="str">
        <f t="shared" ca="1" si="12"/>
        <v/>
      </c>
      <c r="AG100" s="56" t="str">
        <f t="shared" ca="1" si="13"/>
        <v/>
      </c>
      <c r="AH100" s="57" t="str">
        <f t="shared" ca="1" si="14"/>
        <v/>
      </c>
      <c r="AI100" s="42"/>
    </row>
    <row r="101" spans="1:35" ht="16.5" x14ac:dyDescent="0.25">
      <c r="A101" s="42"/>
      <c r="C101" s="51"/>
      <c r="E101" s="66"/>
      <c r="F101" s="37" t="str" cm="1">
        <f t="array" ref="F101">IF(
  ISBLANK(D101),
  "",
  IF(
    COUNTIF(Settings!G$1:G$609, D101) = 1,
    INDEX(Settings!H$1:H$609, MATCH(D101, Settings!G$1:G$609, 0)),
    IFERROR(
      INDEX(Settings!H$1:H$609,
        MATCH(1,
          (Settings!G$1:G$609=D101) * (Settings!D$1:D$609=E101),
          0
        )
      ),
      ""
    )
  )
)</f>
        <v/>
      </c>
      <c r="G101" s="50"/>
      <c r="J101" s="54"/>
      <c r="K101" s="52"/>
      <c r="L101" s="37"/>
      <c r="M101" s="37"/>
      <c r="N101" s="37"/>
      <c r="O101" s="37"/>
      <c r="P101" s="37"/>
      <c r="Q101" s="37"/>
      <c r="R101" s="52"/>
      <c r="S101" s="37"/>
      <c r="T101" s="37"/>
      <c r="U101" s="53"/>
      <c r="V101" s="39"/>
      <c r="W101" s="37"/>
      <c r="X101" s="37"/>
      <c r="Y101" s="54"/>
      <c r="Z101" s="54"/>
      <c r="AA101" s="54" t="str">
        <f t="shared" si="10"/>
        <v/>
      </c>
      <c r="AB101" s="54"/>
      <c r="AC101" s="54"/>
      <c r="AD101" s="55"/>
      <c r="AE101" s="56" t="str">
        <f t="shared" ca="1" si="11"/>
        <v/>
      </c>
      <c r="AF101" s="56" t="str">
        <f t="shared" ca="1" si="12"/>
        <v/>
      </c>
      <c r="AG101" s="56" t="str">
        <f t="shared" ca="1" si="13"/>
        <v/>
      </c>
      <c r="AH101" s="57" t="str">
        <f t="shared" ca="1" si="14"/>
        <v/>
      </c>
      <c r="AI101" s="42"/>
    </row>
    <row r="102" spans="1:35" ht="16.5" x14ac:dyDescent="0.25">
      <c r="A102" s="42"/>
      <c r="C102" s="37"/>
      <c r="E102" s="66"/>
      <c r="F102" s="37" t="str" cm="1">
        <f t="array" ref="F102">IF(
  ISBLANK(D102),
  "",
  IF(
    COUNTIF(Settings!G$1:G$609, D102) = 1,
    INDEX(Settings!H$1:H$609, MATCH(D102, Settings!G$1:G$609, 0)),
    IFERROR(
      INDEX(Settings!H$1:H$609,
        MATCH(1,
          (Settings!G$1:G$609=D102) * (Settings!D$1:D$609=E102),
          0
        )
      ),
      ""
    )
  )
)</f>
        <v/>
      </c>
      <c r="G102" s="50"/>
      <c r="K102" s="52"/>
      <c r="L102" s="37"/>
      <c r="M102" s="37"/>
      <c r="N102" s="37"/>
      <c r="O102" s="37"/>
      <c r="P102" s="37"/>
      <c r="Q102" s="37"/>
      <c r="S102" s="37"/>
      <c r="T102" s="37"/>
      <c r="U102" s="53"/>
      <c r="V102" s="39"/>
      <c r="W102" s="37"/>
      <c r="X102" s="37"/>
      <c r="Y102" s="54"/>
      <c r="Z102" s="54"/>
      <c r="AA102" s="54" t="str">
        <f t="shared" si="10"/>
        <v/>
      </c>
      <c r="AB102" s="54"/>
      <c r="AC102" s="54"/>
      <c r="AD102" s="55"/>
      <c r="AE102" s="56" t="str">
        <f t="shared" ca="1" si="11"/>
        <v/>
      </c>
      <c r="AF102" s="56" t="str">
        <f t="shared" ca="1" si="12"/>
        <v/>
      </c>
      <c r="AG102" s="56" t="str">
        <f t="shared" ca="1" si="13"/>
        <v/>
      </c>
      <c r="AH102" s="57" t="str">
        <f t="shared" ca="1" si="14"/>
        <v/>
      </c>
      <c r="AI102" s="42"/>
    </row>
    <row r="103" spans="1:35" ht="16.5" x14ac:dyDescent="0.25">
      <c r="A103" s="42"/>
      <c r="C103" s="51"/>
      <c r="E103" s="66"/>
      <c r="F103" s="37" t="str" cm="1">
        <f t="array" ref="F103">IF(
  ISBLANK(D103),
  "",
  IF(
    COUNTIF(Settings!G$1:G$609, D103) = 1,
    INDEX(Settings!H$1:H$609, MATCH(D103, Settings!G$1:G$609, 0)),
    IFERROR(
      INDEX(Settings!H$1:H$609,
        MATCH(1,
          (Settings!G$1:G$609=D103) * (Settings!D$1:D$609=E103),
          0
        )
      ),
      ""
    )
  )
)</f>
        <v/>
      </c>
      <c r="G103" s="50"/>
      <c r="K103" s="37"/>
      <c r="L103" s="37"/>
      <c r="M103" s="37"/>
      <c r="N103" s="37"/>
      <c r="O103" s="37"/>
      <c r="P103" s="37"/>
      <c r="Q103" s="37"/>
      <c r="R103" s="52"/>
      <c r="S103" s="37"/>
      <c r="T103" s="37"/>
      <c r="U103" s="53"/>
      <c r="V103" s="39"/>
      <c r="W103" s="37"/>
      <c r="X103" s="37"/>
      <c r="Y103" s="54"/>
      <c r="Z103" s="54"/>
      <c r="AA103" s="54" t="str">
        <f t="shared" si="10"/>
        <v/>
      </c>
      <c r="AB103" s="54"/>
      <c r="AC103" s="54"/>
      <c r="AD103" s="55"/>
      <c r="AE103" s="56" t="str">
        <f t="shared" ca="1" si="11"/>
        <v/>
      </c>
      <c r="AF103" s="56" t="str">
        <f t="shared" ca="1" si="12"/>
        <v/>
      </c>
      <c r="AG103" s="56" t="str">
        <f t="shared" ca="1" si="13"/>
        <v/>
      </c>
      <c r="AH103" s="57" t="str">
        <f t="shared" ca="1" si="14"/>
        <v/>
      </c>
      <c r="AI103" s="42"/>
    </row>
    <row r="104" spans="1:35" ht="16.5" x14ac:dyDescent="0.25">
      <c r="A104" s="42"/>
      <c r="C104" s="70"/>
      <c r="D104" s="42"/>
      <c r="E104" s="66"/>
      <c r="F104" s="37" t="str" cm="1">
        <f t="array" ref="F104">IF(
  ISBLANK(D104),
  "",
  IF(
    COUNTIF(Settings!G$1:G$609, D104) = 1,
    INDEX(Settings!H$1:H$609, MATCH(D104, Settings!G$1:G$609, 0)),
    IFERROR(
      INDEX(Settings!H$1:H$609,
        MATCH(1,
          (Settings!G$1:G$609=D104) * (Settings!D$1:D$609=E104),
          0
        )
      ),
      ""
    )
  )
)</f>
        <v/>
      </c>
      <c r="G104" s="71"/>
      <c r="H104" s="69"/>
      <c r="I104" s="55"/>
      <c r="J104" s="70"/>
      <c r="K104" s="72"/>
      <c r="L104" s="73"/>
      <c r="M104" s="73"/>
      <c r="N104" s="37"/>
      <c r="O104" s="73"/>
      <c r="P104" s="73"/>
      <c r="Q104" s="73"/>
      <c r="R104" s="72"/>
      <c r="S104" s="42"/>
      <c r="T104" s="37"/>
      <c r="U104" s="53"/>
      <c r="V104" s="39"/>
      <c r="W104" s="37"/>
      <c r="X104" s="37"/>
      <c r="Y104" s="54"/>
      <c r="Z104" s="54"/>
      <c r="AA104" s="54" t="str">
        <f t="shared" si="10"/>
        <v/>
      </c>
      <c r="AB104" s="54"/>
      <c r="AC104" s="54"/>
      <c r="AD104" s="55"/>
      <c r="AE104" s="56" t="str">
        <f t="shared" ca="1" si="11"/>
        <v/>
      </c>
      <c r="AF104" s="56" t="str">
        <f t="shared" ca="1" si="12"/>
        <v/>
      </c>
      <c r="AG104" s="56" t="str">
        <f t="shared" ca="1" si="13"/>
        <v/>
      </c>
      <c r="AH104" s="57" t="str">
        <f t="shared" ca="1" si="14"/>
        <v/>
      </c>
      <c r="AI104" s="42"/>
    </row>
    <row r="105" spans="1:35" ht="16.5" x14ac:dyDescent="0.25">
      <c r="A105" s="42"/>
      <c r="C105" s="70"/>
      <c r="D105" s="42"/>
      <c r="E105" s="66"/>
      <c r="F105" s="37" t="str" cm="1">
        <f t="array" ref="F105">IF(
  ISBLANK(D105),
  "",
  IF(
    COUNTIF(Settings!G$1:G$609, D105) = 1,
    INDEX(Settings!H$1:H$609, MATCH(D105, Settings!G$1:G$609, 0)),
    IFERROR(
      INDEX(Settings!H$1:H$609,
        MATCH(1,
          (Settings!G$1:G$609=D105) * (Settings!D$1:D$609=E105),
          0
        )
      ),
      ""
    )
  )
)</f>
        <v/>
      </c>
      <c r="G105" s="71"/>
      <c r="H105" s="69"/>
      <c r="I105" s="55"/>
      <c r="J105" s="70"/>
      <c r="K105" s="55"/>
      <c r="L105" s="70"/>
      <c r="M105" s="70"/>
      <c r="N105" s="37"/>
      <c r="O105" s="70"/>
      <c r="P105" s="70"/>
      <c r="Q105" s="70"/>
      <c r="R105" s="55"/>
      <c r="S105" s="42"/>
      <c r="T105" s="37"/>
      <c r="U105" s="53"/>
      <c r="V105" s="39"/>
      <c r="W105" s="37"/>
      <c r="X105" s="37"/>
      <c r="Y105" s="54"/>
      <c r="Z105" s="54"/>
      <c r="AA105" s="54" t="str">
        <f t="shared" si="10"/>
        <v/>
      </c>
      <c r="AB105" s="54"/>
      <c r="AC105" s="54"/>
      <c r="AD105" s="55"/>
      <c r="AE105" s="56" t="str">
        <f t="shared" ca="1" si="11"/>
        <v/>
      </c>
      <c r="AF105" s="56" t="str">
        <f t="shared" ca="1" si="12"/>
        <v/>
      </c>
      <c r="AG105" s="56" t="str">
        <f t="shared" ca="1" si="13"/>
        <v/>
      </c>
      <c r="AH105" s="57" t="str">
        <f t="shared" ca="1" si="14"/>
        <v/>
      </c>
      <c r="AI105" s="42"/>
    </row>
    <row r="106" spans="1:35" ht="16.5" x14ac:dyDescent="0.25">
      <c r="A106" s="42"/>
      <c r="C106" s="70"/>
      <c r="D106" s="42"/>
      <c r="E106" s="66"/>
      <c r="F106" s="37" t="str" cm="1">
        <f t="array" ref="F106">IF(
  ISBLANK(D106),
  "",
  IF(
    COUNTIF(Settings!G$1:G$609, D106) = 1,
    INDEX(Settings!H$1:H$609, MATCH(D106, Settings!G$1:G$609, 0)),
    IFERROR(
      INDEX(Settings!H$1:H$609,
        MATCH(1,
          (Settings!G$1:G$609=D106) * (Settings!D$1:D$609=E106),
          0
        )
      ),
      ""
    )
  )
)</f>
        <v/>
      </c>
      <c r="G106" s="71"/>
      <c r="H106" s="69"/>
      <c r="I106" s="55"/>
      <c r="J106" s="70"/>
      <c r="K106" s="55"/>
      <c r="L106" s="70"/>
      <c r="M106" s="70"/>
      <c r="N106" s="37"/>
      <c r="O106" s="70"/>
      <c r="P106" s="70"/>
      <c r="Q106" s="70"/>
      <c r="R106" s="55"/>
      <c r="S106" s="42"/>
      <c r="T106" s="37"/>
      <c r="U106" s="53"/>
      <c r="V106" s="39"/>
      <c r="W106" s="37"/>
      <c r="X106" s="37"/>
      <c r="Y106" s="54"/>
      <c r="Z106" s="54"/>
      <c r="AA106" s="54" t="str">
        <f t="shared" si="10"/>
        <v/>
      </c>
      <c r="AB106" s="54"/>
      <c r="AC106" s="54"/>
      <c r="AD106" s="55"/>
      <c r="AE106" s="56" t="str">
        <f t="shared" ca="1" si="11"/>
        <v/>
      </c>
      <c r="AF106" s="56" t="str">
        <f t="shared" ca="1" si="12"/>
        <v/>
      </c>
      <c r="AG106" s="56" t="str">
        <f t="shared" ca="1" si="13"/>
        <v/>
      </c>
      <c r="AH106" s="57" t="str">
        <f t="shared" ca="1" si="14"/>
        <v/>
      </c>
      <c r="AI106" s="42"/>
    </row>
    <row r="107" spans="1:35" ht="16.5" x14ac:dyDescent="0.25">
      <c r="A107" s="42"/>
      <c r="C107" s="70"/>
      <c r="D107" s="42"/>
      <c r="E107" s="66"/>
      <c r="F107" s="37" t="str" cm="1">
        <f t="array" ref="F107">IF(
  ISBLANK(D107),
  "",
  IF(
    COUNTIF(Settings!G$1:G$609, D107) = 1,
    INDEX(Settings!H$1:H$609, MATCH(D107, Settings!G$1:G$609, 0)),
    IFERROR(
      INDEX(Settings!H$1:H$609,
        MATCH(1,
          (Settings!G$1:G$609=D107) * (Settings!D$1:D$609=E107),
          0
        )
      ),
      ""
    )
  )
)</f>
        <v/>
      </c>
      <c r="G107" s="71"/>
      <c r="H107" s="69"/>
      <c r="I107" s="55"/>
      <c r="J107" s="70"/>
      <c r="K107" s="55"/>
      <c r="L107" s="70"/>
      <c r="M107" s="70"/>
      <c r="N107" s="37"/>
      <c r="O107" s="70"/>
      <c r="P107" s="70"/>
      <c r="Q107" s="70"/>
      <c r="R107" s="55"/>
      <c r="S107" s="42"/>
      <c r="T107" s="37"/>
      <c r="U107" s="53"/>
      <c r="V107" s="39"/>
      <c r="W107" s="37"/>
      <c r="X107" s="37"/>
      <c r="Y107" s="54"/>
      <c r="Z107" s="54"/>
      <c r="AA107" s="54" t="str">
        <f t="shared" si="10"/>
        <v/>
      </c>
      <c r="AB107" s="54"/>
      <c r="AC107" s="54"/>
      <c r="AD107" s="55"/>
      <c r="AE107" s="56" t="str">
        <f t="shared" ca="1" si="11"/>
        <v/>
      </c>
      <c r="AF107" s="56" t="str">
        <f t="shared" ca="1" si="12"/>
        <v/>
      </c>
      <c r="AG107" s="56" t="str">
        <f t="shared" ca="1" si="13"/>
        <v/>
      </c>
      <c r="AH107" s="57" t="str">
        <f t="shared" ca="1" si="14"/>
        <v/>
      </c>
      <c r="AI107" s="42"/>
    </row>
    <row r="108" spans="1:35" ht="16.5" x14ac:dyDescent="0.25">
      <c r="A108" s="42"/>
      <c r="C108" s="70"/>
      <c r="D108" s="42"/>
      <c r="E108" s="66"/>
      <c r="F108" s="37" t="str" cm="1">
        <f t="array" ref="F108">IF(
  ISBLANK(D108),
  "",
  IF(
    COUNTIF(Settings!G$1:G$609, D108) = 1,
    INDEX(Settings!H$1:H$609, MATCH(D108, Settings!G$1:G$609, 0)),
    IFERROR(
      INDEX(Settings!H$1:H$609,
        MATCH(1,
          (Settings!G$1:G$609=D108) * (Settings!D$1:D$609=E108),
          0
        )
      ),
      ""
    )
  )
)</f>
        <v/>
      </c>
      <c r="G108" s="71"/>
      <c r="H108" s="69"/>
      <c r="I108" s="55"/>
      <c r="J108" s="70"/>
      <c r="K108" s="55"/>
      <c r="L108" s="70"/>
      <c r="M108" s="70"/>
      <c r="N108" s="37"/>
      <c r="O108" s="70"/>
      <c r="P108" s="70"/>
      <c r="Q108" s="70"/>
      <c r="R108" s="55"/>
      <c r="S108" s="42"/>
      <c r="T108" s="37"/>
      <c r="U108" s="53"/>
      <c r="V108" s="39"/>
      <c r="W108" s="37"/>
      <c r="X108" s="37"/>
      <c r="Y108" s="54"/>
      <c r="Z108" s="54"/>
      <c r="AA108" s="54" t="str">
        <f t="shared" ref="AA108:AA139" si="15">IF(C108="","",IF(S108="","ні","так"))</f>
        <v/>
      </c>
      <c r="AB108" s="54"/>
      <c r="AC108" s="54"/>
      <c r="AD108" s="55"/>
      <c r="AE108" s="56" t="str">
        <f t="shared" ref="AE108:AE139" ca="1" si="16">IF(INT(YEARFRAC(G108,TODAY()))&lt;=30,INT(YEARFRAC(G108,TODAY())),"")</f>
        <v/>
      </c>
      <c r="AF108" s="56" t="str">
        <f t="shared" ref="AF108:AF139" ca="1" si="17">IF(AND(INT(YEARFRAC(G108,TODAY()))&gt;=31,INT(YEARFRAC(G108,TODAY()))&lt;=35),INT(YEARFRAC(G108,TODAY())),"")</f>
        <v/>
      </c>
      <c r="AG108" s="56" t="str">
        <f t="shared" ref="AG108:AG139" ca="1" si="18">IF(AND(INT(YEARFRAC(G108,TODAY()))&gt;=36,INT(YEARFRAC(G108,TODAY()))&lt;=40),INT(YEARFRAC(G108,TODAY())),"")</f>
        <v/>
      </c>
      <c r="AH108" s="57" t="str">
        <f t="shared" ref="AH108:AH139" ca="1" si="19">IF(AND(INT(YEARFRAC(G108,TODAY()))&gt;=41,INT(YEARFRAC(G108,TODAY()))&lt;=45),INT(YEARFRAC(G108,TODAY())),"")</f>
        <v/>
      </c>
      <c r="AI108" s="42"/>
    </row>
    <row r="109" spans="1:35" ht="16.5" x14ac:dyDescent="0.25">
      <c r="A109" s="42"/>
      <c r="C109" s="70"/>
      <c r="D109" s="42"/>
      <c r="E109" s="66"/>
      <c r="F109" s="37" t="str" cm="1">
        <f t="array" ref="F109">IF(
  ISBLANK(D109),
  "",
  IF(
    COUNTIF(Settings!G$1:G$609, D109) = 1,
    INDEX(Settings!H$1:H$609, MATCH(D109, Settings!G$1:G$609, 0)),
    IFERROR(
      INDEX(Settings!H$1:H$609,
        MATCH(1,
          (Settings!G$1:G$609=D109) * (Settings!D$1:D$609=E109),
          0
        )
      ),
      ""
    )
  )
)</f>
        <v/>
      </c>
      <c r="G109" s="71"/>
      <c r="H109" s="69"/>
      <c r="I109" s="55"/>
      <c r="J109" s="70"/>
      <c r="K109" s="55"/>
      <c r="L109" s="70"/>
      <c r="M109" s="70"/>
      <c r="N109" s="37"/>
      <c r="O109" s="70"/>
      <c r="P109" s="70"/>
      <c r="Q109" s="70"/>
      <c r="R109" s="55"/>
      <c r="S109" s="42"/>
      <c r="T109" s="37"/>
      <c r="U109" s="53"/>
      <c r="V109" s="39"/>
      <c r="W109" s="37"/>
      <c r="X109" s="37"/>
      <c r="Y109" s="54"/>
      <c r="Z109" s="54"/>
      <c r="AA109" s="54" t="str">
        <f t="shared" si="15"/>
        <v/>
      </c>
      <c r="AB109" s="54"/>
      <c r="AC109" s="54"/>
      <c r="AD109" s="55"/>
      <c r="AE109" s="56" t="str">
        <f t="shared" ca="1" si="16"/>
        <v/>
      </c>
      <c r="AF109" s="56" t="str">
        <f t="shared" ca="1" si="17"/>
        <v/>
      </c>
      <c r="AG109" s="56" t="str">
        <f t="shared" ca="1" si="18"/>
        <v/>
      </c>
      <c r="AH109" s="57" t="str">
        <f t="shared" ca="1" si="19"/>
        <v/>
      </c>
      <c r="AI109" s="42"/>
    </row>
    <row r="110" spans="1:35" ht="16.5" x14ac:dyDescent="0.25">
      <c r="A110" s="42"/>
      <c r="C110" s="70"/>
      <c r="D110" s="42"/>
      <c r="E110" s="66"/>
      <c r="F110" s="37" t="str" cm="1">
        <f t="array" ref="F110">IF(
  ISBLANK(D110),
  "",
  IF(
    COUNTIF(Settings!G$1:G$609, D110) = 1,
    INDEX(Settings!H$1:H$609, MATCH(D110, Settings!G$1:G$609, 0)),
    IFERROR(
      INDEX(Settings!H$1:H$609,
        MATCH(1,
          (Settings!G$1:G$609=D110) * (Settings!D$1:D$609=E110),
          0
        )
      ),
      ""
    )
  )
)</f>
        <v/>
      </c>
      <c r="G110" s="71"/>
      <c r="H110" s="69"/>
      <c r="I110" s="55"/>
      <c r="J110" s="70"/>
      <c r="K110" s="55"/>
      <c r="L110" s="70"/>
      <c r="M110" s="70"/>
      <c r="N110" s="37"/>
      <c r="O110" s="70"/>
      <c r="P110" s="70"/>
      <c r="Q110" s="70"/>
      <c r="R110" s="55"/>
      <c r="S110" s="42"/>
      <c r="T110" s="37"/>
      <c r="U110" s="53"/>
      <c r="V110" s="39"/>
      <c r="W110" s="37"/>
      <c r="X110" s="37"/>
      <c r="Y110" s="54"/>
      <c r="Z110" s="54"/>
      <c r="AA110" s="54" t="str">
        <f t="shared" si="15"/>
        <v/>
      </c>
      <c r="AB110" s="54"/>
      <c r="AC110" s="54"/>
      <c r="AD110" s="55"/>
      <c r="AE110" s="56" t="str">
        <f t="shared" ca="1" si="16"/>
        <v/>
      </c>
      <c r="AF110" s="56" t="str">
        <f t="shared" ca="1" si="17"/>
        <v/>
      </c>
      <c r="AG110" s="56" t="str">
        <f t="shared" ca="1" si="18"/>
        <v/>
      </c>
      <c r="AH110" s="57" t="str">
        <f t="shared" ca="1" si="19"/>
        <v/>
      </c>
      <c r="AI110" s="42"/>
    </row>
    <row r="111" spans="1:35" ht="16.5" x14ac:dyDescent="0.25">
      <c r="A111" s="42"/>
      <c r="C111" s="70"/>
      <c r="D111" s="42"/>
      <c r="E111" s="66"/>
      <c r="F111" s="37" t="str" cm="1">
        <f t="array" ref="F111">IF(
  ISBLANK(D111),
  "",
  IF(
    COUNTIF(Settings!G$1:G$609, D111) = 1,
    INDEX(Settings!H$1:H$609, MATCH(D111, Settings!G$1:G$609, 0)),
    IFERROR(
      INDEX(Settings!H$1:H$609,
        MATCH(1,
          (Settings!G$1:G$609=D111) * (Settings!D$1:D$609=E111),
          0
        )
      ),
      ""
    )
  )
)</f>
        <v/>
      </c>
      <c r="G111" s="71"/>
      <c r="H111" s="69"/>
      <c r="I111" s="55"/>
      <c r="J111" s="70"/>
      <c r="K111" s="55"/>
      <c r="L111" s="70"/>
      <c r="M111" s="70"/>
      <c r="N111" s="37"/>
      <c r="O111" s="70"/>
      <c r="P111" s="70"/>
      <c r="Q111" s="70"/>
      <c r="R111" s="55"/>
      <c r="S111" s="42"/>
      <c r="T111" s="37"/>
      <c r="U111" s="53"/>
      <c r="V111" s="39"/>
      <c r="W111" s="37"/>
      <c r="X111" s="37"/>
      <c r="Y111" s="54"/>
      <c r="Z111" s="54"/>
      <c r="AA111" s="54" t="str">
        <f t="shared" si="15"/>
        <v/>
      </c>
      <c r="AB111" s="54"/>
      <c r="AC111" s="54"/>
      <c r="AD111" s="55"/>
      <c r="AE111" s="56" t="str">
        <f t="shared" ca="1" si="16"/>
        <v/>
      </c>
      <c r="AF111" s="56" t="str">
        <f t="shared" ca="1" si="17"/>
        <v/>
      </c>
      <c r="AG111" s="56" t="str">
        <f t="shared" ca="1" si="18"/>
        <v/>
      </c>
      <c r="AH111" s="57" t="str">
        <f t="shared" ca="1" si="19"/>
        <v/>
      </c>
      <c r="AI111" s="42"/>
    </row>
    <row r="112" spans="1:35" ht="16.5" x14ac:dyDescent="0.25">
      <c r="A112" s="42"/>
      <c r="C112" s="70"/>
      <c r="D112" s="42"/>
      <c r="E112" s="66"/>
      <c r="F112" s="37" t="str" cm="1">
        <f t="array" ref="F112">IF(
  ISBLANK(D112),
  "",
  IF(
    COUNTIF(Settings!G$1:G$609, D112) = 1,
    INDEX(Settings!H$1:H$609, MATCH(D112, Settings!G$1:G$609, 0)),
    IFERROR(
      INDEX(Settings!H$1:H$609,
        MATCH(1,
          (Settings!G$1:G$609=D112) * (Settings!D$1:D$609=E112),
          0
        )
      ),
      ""
    )
  )
)</f>
        <v/>
      </c>
      <c r="G112" s="71"/>
      <c r="H112" s="69"/>
      <c r="I112" s="55"/>
      <c r="J112" s="70"/>
      <c r="K112" s="55"/>
      <c r="L112" s="70"/>
      <c r="M112" s="70"/>
      <c r="N112" s="37"/>
      <c r="O112" s="70"/>
      <c r="P112" s="70"/>
      <c r="Q112" s="70"/>
      <c r="R112" s="55"/>
      <c r="S112" s="42"/>
      <c r="T112" s="37"/>
      <c r="U112" s="53"/>
      <c r="V112" s="39"/>
      <c r="W112" s="37"/>
      <c r="X112" s="37"/>
      <c r="Y112" s="54"/>
      <c r="Z112" s="54"/>
      <c r="AA112" s="54" t="str">
        <f t="shared" si="15"/>
        <v/>
      </c>
      <c r="AB112" s="54"/>
      <c r="AC112" s="54"/>
      <c r="AD112" s="55"/>
      <c r="AE112" s="56" t="str">
        <f t="shared" ca="1" si="16"/>
        <v/>
      </c>
      <c r="AF112" s="56" t="str">
        <f t="shared" ca="1" si="17"/>
        <v/>
      </c>
      <c r="AG112" s="56" t="str">
        <f t="shared" ca="1" si="18"/>
        <v/>
      </c>
      <c r="AH112" s="57" t="str">
        <f t="shared" ca="1" si="19"/>
        <v/>
      </c>
      <c r="AI112" s="42"/>
    </row>
    <row r="113" spans="1:35" ht="16.5" x14ac:dyDescent="0.25">
      <c r="A113" s="42"/>
      <c r="C113" s="70"/>
      <c r="D113" s="42"/>
      <c r="E113" s="66"/>
      <c r="F113" s="37" t="str" cm="1">
        <f t="array" ref="F113">IF(
  ISBLANK(D113),
  "",
  IF(
    COUNTIF(Settings!G$1:G$609, D113) = 1,
    INDEX(Settings!H$1:H$609, MATCH(D113, Settings!G$1:G$609, 0)),
    IFERROR(
      INDEX(Settings!H$1:H$609,
        MATCH(1,
          (Settings!G$1:G$609=D113) * (Settings!D$1:D$609=E113),
          0
        )
      ),
      ""
    )
  )
)</f>
        <v/>
      </c>
      <c r="G113" s="71"/>
      <c r="H113" s="69"/>
      <c r="I113" s="55"/>
      <c r="J113" s="70"/>
      <c r="K113" s="55"/>
      <c r="L113" s="70"/>
      <c r="M113" s="70"/>
      <c r="N113" s="37"/>
      <c r="O113" s="70"/>
      <c r="P113" s="70"/>
      <c r="Q113" s="70"/>
      <c r="R113" s="55"/>
      <c r="S113" s="42"/>
      <c r="T113" s="37"/>
      <c r="U113" s="53"/>
      <c r="V113" s="39"/>
      <c r="W113" s="37"/>
      <c r="X113" s="37"/>
      <c r="Y113" s="54"/>
      <c r="Z113" s="54"/>
      <c r="AA113" s="54" t="str">
        <f t="shared" si="15"/>
        <v/>
      </c>
      <c r="AB113" s="54"/>
      <c r="AC113" s="54"/>
      <c r="AD113" s="55"/>
      <c r="AE113" s="56" t="str">
        <f t="shared" ca="1" si="16"/>
        <v/>
      </c>
      <c r="AF113" s="56" t="str">
        <f t="shared" ca="1" si="17"/>
        <v/>
      </c>
      <c r="AG113" s="56" t="str">
        <f t="shared" ca="1" si="18"/>
        <v/>
      </c>
      <c r="AH113" s="57" t="str">
        <f t="shared" ca="1" si="19"/>
        <v/>
      </c>
      <c r="AI113" s="42"/>
    </row>
    <row r="114" spans="1:35" ht="16.5" x14ac:dyDescent="0.25">
      <c r="A114" s="42"/>
      <c r="C114" s="70"/>
      <c r="D114" s="42"/>
      <c r="E114" s="66"/>
      <c r="F114" s="37" t="str" cm="1">
        <f t="array" ref="F114">IF(
  ISBLANK(D114),
  "",
  IF(
    COUNTIF(Settings!G$1:G$609, D114) = 1,
    INDEX(Settings!H$1:H$609, MATCH(D114, Settings!G$1:G$609, 0)),
    IFERROR(
      INDEX(Settings!H$1:H$609,
        MATCH(1,
          (Settings!G$1:G$609=D114) * (Settings!D$1:D$609=E114),
          0
        )
      ),
      ""
    )
  )
)</f>
        <v/>
      </c>
      <c r="G114" s="71"/>
      <c r="H114" s="69"/>
      <c r="I114" s="55"/>
      <c r="J114" s="70"/>
      <c r="K114" s="55"/>
      <c r="L114" s="70"/>
      <c r="M114" s="70"/>
      <c r="N114" s="37"/>
      <c r="O114" s="70"/>
      <c r="P114" s="70"/>
      <c r="Q114" s="70"/>
      <c r="R114" s="55"/>
      <c r="S114" s="42"/>
      <c r="T114" s="37"/>
      <c r="U114" s="53"/>
      <c r="V114" s="39"/>
      <c r="W114" s="37"/>
      <c r="X114" s="37"/>
      <c r="Y114" s="54"/>
      <c r="Z114" s="54"/>
      <c r="AA114" s="54" t="str">
        <f t="shared" si="15"/>
        <v/>
      </c>
      <c r="AB114" s="54"/>
      <c r="AC114" s="54"/>
      <c r="AD114" s="55"/>
      <c r="AE114" s="56" t="str">
        <f t="shared" ca="1" si="16"/>
        <v/>
      </c>
      <c r="AF114" s="56" t="str">
        <f t="shared" ca="1" si="17"/>
        <v/>
      </c>
      <c r="AG114" s="56" t="str">
        <f t="shared" ca="1" si="18"/>
        <v/>
      </c>
      <c r="AH114" s="57" t="str">
        <f t="shared" ca="1" si="19"/>
        <v/>
      </c>
      <c r="AI114" s="42"/>
    </row>
    <row r="115" spans="1:35" ht="16.5" x14ac:dyDescent="0.25">
      <c r="A115" s="42"/>
      <c r="C115" s="70"/>
      <c r="D115" s="42"/>
      <c r="E115" s="66"/>
      <c r="F115" s="37" t="str" cm="1">
        <f t="array" ref="F115">IF(
  ISBLANK(D115),
  "",
  IF(
    COUNTIF(Settings!G$1:G$609, D115) = 1,
    INDEX(Settings!H$1:H$609, MATCH(D115, Settings!G$1:G$609, 0)),
    IFERROR(
      INDEX(Settings!H$1:H$609,
        MATCH(1,
          (Settings!G$1:G$609=D115) * (Settings!D$1:D$609=E115),
          0
        )
      ),
      ""
    )
  )
)</f>
        <v/>
      </c>
      <c r="G115" s="71"/>
      <c r="H115" s="69"/>
      <c r="I115" s="55"/>
      <c r="J115" s="70"/>
      <c r="K115" s="55"/>
      <c r="L115" s="70"/>
      <c r="M115" s="70"/>
      <c r="N115" s="37"/>
      <c r="O115" s="70"/>
      <c r="P115" s="70"/>
      <c r="Q115" s="70"/>
      <c r="R115" s="55"/>
      <c r="S115" s="42"/>
      <c r="T115" s="37"/>
      <c r="U115" s="53"/>
      <c r="V115" s="39"/>
      <c r="W115" s="37"/>
      <c r="X115" s="37"/>
      <c r="Y115" s="54"/>
      <c r="Z115" s="54"/>
      <c r="AA115" s="54" t="str">
        <f t="shared" si="15"/>
        <v/>
      </c>
      <c r="AB115" s="54"/>
      <c r="AC115" s="54"/>
      <c r="AD115" s="55"/>
      <c r="AE115" s="56" t="str">
        <f t="shared" ca="1" si="16"/>
        <v/>
      </c>
      <c r="AF115" s="56" t="str">
        <f t="shared" ca="1" si="17"/>
        <v/>
      </c>
      <c r="AG115" s="56" t="str">
        <f t="shared" ca="1" si="18"/>
        <v/>
      </c>
      <c r="AH115" s="57" t="str">
        <f t="shared" ca="1" si="19"/>
        <v/>
      </c>
      <c r="AI115" s="42"/>
    </row>
    <row r="116" spans="1:35" ht="16.5" x14ac:dyDescent="0.25">
      <c r="A116" s="42"/>
      <c r="C116" s="70"/>
      <c r="D116" s="42"/>
      <c r="E116" s="66"/>
      <c r="F116" s="37" t="str" cm="1">
        <f t="array" ref="F116">IF(
  ISBLANK(D116),
  "",
  IF(
    COUNTIF(Settings!G$1:G$609, D116) = 1,
    INDEX(Settings!H$1:H$609, MATCH(D116, Settings!G$1:G$609, 0)),
    IFERROR(
      INDEX(Settings!H$1:H$609,
        MATCH(1,
          (Settings!G$1:G$609=D116) * (Settings!D$1:D$609=E116),
          0
        )
      ),
      ""
    )
  )
)</f>
        <v/>
      </c>
      <c r="G116" s="71"/>
      <c r="H116" s="69"/>
      <c r="I116" s="55"/>
      <c r="J116" s="70"/>
      <c r="K116" s="55"/>
      <c r="L116" s="70"/>
      <c r="M116" s="70"/>
      <c r="N116" s="37"/>
      <c r="O116" s="70"/>
      <c r="P116" s="70"/>
      <c r="Q116" s="70"/>
      <c r="R116" s="55"/>
      <c r="S116" s="42"/>
      <c r="T116" s="37"/>
      <c r="U116" s="53"/>
      <c r="V116" s="39"/>
      <c r="W116" s="37"/>
      <c r="X116" s="37"/>
      <c r="Y116" s="54"/>
      <c r="Z116" s="54"/>
      <c r="AA116" s="54" t="str">
        <f t="shared" si="15"/>
        <v/>
      </c>
      <c r="AB116" s="54"/>
      <c r="AC116" s="54"/>
      <c r="AD116" s="55"/>
      <c r="AE116" s="56" t="str">
        <f t="shared" ca="1" si="16"/>
        <v/>
      </c>
      <c r="AF116" s="56" t="str">
        <f t="shared" ca="1" si="17"/>
        <v/>
      </c>
      <c r="AG116" s="56" t="str">
        <f t="shared" ca="1" si="18"/>
        <v/>
      </c>
      <c r="AH116" s="57" t="str">
        <f t="shared" ca="1" si="19"/>
        <v/>
      </c>
      <c r="AI116" s="42"/>
    </row>
    <row r="117" spans="1:35" ht="16.5" x14ac:dyDescent="0.25">
      <c r="A117" s="42"/>
      <c r="C117" s="70"/>
      <c r="D117" s="42"/>
      <c r="E117" s="66"/>
      <c r="F117" s="37" t="str" cm="1">
        <f t="array" ref="F117">IF(
  ISBLANK(D117),
  "",
  IF(
    COUNTIF(Settings!G$1:G$609, D117) = 1,
    INDEX(Settings!H$1:H$609, MATCH(D117, Settings!G$1:G$609, 0)),
    IFERROR(
      INDEX(Settings!H$1:H$609,
        MATCH(1,
          (Settings!G$1:G$609=D117) * (Settings!D$1:D$609=E117),
          0
        )
      ),
      ""
    )
  )
)</f>
        <v/>
      </c>
      <c r="G117" s="71"/>
      <c r="H117" s="69"/>
      <c r="I117" s="55"/>
      <c r="J117" s="70"/>
      <c r="K117" s="55"/>
      <c r="L117" s="70"/>
      <c r="M117" s="70"/>
      <c r="N117" s="37"/>
      <c r="O117" s="70"/>
      <c r="P117" s="70"/>
      <c r="Q117" s="70"/>
      <c r="R117" s="55"/>
      <c r="S117" s="42"/>
      <c r="T117" s="37"/>
      <c r="U117" s="53"/>
      <c r="V117" s="39"/>
      <c r="W117" s="37"/>
      <c r="X117" s="37"/>
      <c r="Y117" s="54"/>
      <c r="Z117" s="54"/>
      <c r="AA117" s="54" t="str">
        <f t="shared" si="15"/>
        <v/>
      </c>
      <c r="AB117" s="54"/>
      <c r="AC117" s="54"/>
      <c r="AD117" s="55"/>
      <c r="AE117" s="56" t="str">
        <f t="shared" ca="1" si="16"/>
        <v/>
      </c>
      <c r="AF117" s="56" t="str">
        <f t="shared" ca="1" si="17"/>
        <v/>
      </c>
      <c r="AG117" s="56" t="str">
        <f t="shared" ca="1" si="18"/>
        <v/>
      </c>
      <c r="AH117" s="57" t="str">
        <f t="shared" ca="1" si="19"/>
        <v/>
      </c>
      <c r="AI117" s="42"/>
    </row>
    <row r="118" spans="1:35" ht="16.5" x14ac:dyDescent="0.25">
      <c r="A118" s="42"/>
      <c r="C118" s="70"/>
      <c r="D118" s="42"/>
      <c r="E118" s="66"/>
      <c r="F118" s="37" t="str" cm="1">
        <f t="array" ref="F118">IF(
  ISBLANK(D118),
  "",
  IF(
    COUNTIF(Settings!G$1:G$609, D118) = 1,
    INDEX(Settings!H$1:H$609, MATCH(D118, Settings!G$1:G$609, 0)),
    IFERROR(
      INDEX(Settings!H$1:H$609,
        MATCH(1,
          (Settings!G$1:G$609=D118) * (Settings!D$1:D$609=E118),
          0
        )
      ),
      ""
    )
  )
)</f>
        <v/>
      </c>
      <c r="G118" s="71"/>
      <c r="H118" s="69"/>
      <c r="I118" s="55"/>
      <c r="J118" s="70"/>
      <c r="K118" s="55"/>
      <c r="L118" s="70"/>
      <c r="M118" s="70"/>
      <c r="N118" s="37"/>
      <c r="O118" s="70"/>
      <c r="P118" s="70"/>
      <c r="Q118" s="70"/>
      <c r="R118" s="55"/>
      <c r="S118" s="42"/>
      <c r="T118" s="37"/>
      <c r="U118" s="53"/>
      <c r="V118" s="39"/>
      <c r="W118" s="37"/>
      <c r="X118" s="37"/>
      <c r="Y118" s="54"/>
      <c r="Z118" s="54"/>
      <c r="AA118" s="54" t="str">
        <f t="shared" si="15"/>
        <v/>
      </c>
      <c r="AB118" s="54"/>
      <c r="AC118" s="54"/>
      <c r="AD118" s="55"/>
      <c r="AE118" s="56" t="str">
        <f t="shared" ca="1" si="16"/>
        <v/>
      </c>
      <c r="AF118" s="56" t="str">
        <f t="shared" ca="1" si="17"/>
        <v/>
      </c>
      <c r="AG118" s="56" t="str">
        <f t="shared" ca="1" si="18"/>
        <v/>
      </c>
      <c r="AH118" s="57" t="str">
        <f t="shared" ca="1" si="19"/>
        <v/>
      </c>
      <c r="AI118" s="42"/>
    </row>
    <row r="119" spans="1:35" ht="16.5" x14ac:dyDescent="0.25">
      <c r="A119" s="42"/>
      <c r="C119" s="70"/>
      <c r="D119" s="42"/>
      <c r="E119" s="66"/>
      <c r="F119" s="37" t="str" cm="1">
        <f t="array" ref="F119">IF(
  ISBLANK(D119),
  "",
  IF(
    COUNTIF(Settings!G$1:G$609, D119) = 1,
    INDEX(Settings!H$1:H$609, MATCH(D119, Settings!G$1:G$609, 0)),
    IFERROR(
      INDEX(Settings!H$1:H$609,
        MATCH(1,
          (Settings!G$1:G$609=D119) * (Settings!D$1:D$609=E119),
          0
        )
      ),
      ""
    )
  )
)</f>
        <v/>
      </c>
      <c r="G119" s="71"/>
      <c r="H119" s="69"/>
      <c r="I119" s="55"/>
      <c r="J119" s="70"/>
      <c r="K119" s="55"/>
      <c r="L119" s="70"/>
      <c r="M119" s="70"/>
      <c r="N119" s="37"/>
      <c r="O119" s="70"/>
      <c r="P119" s="70"/>
      <c r="Q119" s="70"/>
      <c r="R119" s="55"/>
      <c r="S119" s="42"/>
      <c r="T119" s="37"/>
      <c r="U119" s="53"/>
      <c r="V119" s="39"/>
      <c r="W119" s="37"/>
      <c r="X119" s="37"/>
      <c r="Y119" s="54"/>
      <c r="Z119" s="54"/>
      <c r="AA119" s="54" t="str">
        <f t="shared" si="15"/>
        <v/>
      </c>
      <c r="AB119" s="54"/>
      <c r="AC119" s="54"/>
      <c r="AD119" s="55"/>
      <c r="AE119" s="56" t="str">
        <f t="shared" ca="1" si="16"/>
        <v/>
      </c>
      <c r="AF119" s="56" t="str">
        <f t="shared" ca="1" si="17"/>
        <v/>
      </c>
      <c r="AG119" s="56" t="str">
        <f t="shared" ca="1" si="18"/>
        <v/>
      </c>
      <c r="AH119" s="57" t="str">
        <f t="shared" ca="1" si="19"/>
        <v/>
      </c>
      <c r="AI119" s="42"/>
    </row>
    <row r="120" spans="1:35" ht="16.5" x14ac:dyDescent="0.25">
      <c r="A120" s="42"/>
      <c r="C120" s="70"/>
      <c r="D120" s="42"/>
      <c r="E120" s="66"/>
      <c r="F120" s="37" t="str" cm="1">
        <f t="array" ref="F120">IF(
  ISBLANK(D120),
  "",
  IF(
    COUNTIF(Settings!G$1:G$609, D120) = 1,
    INDEX(Settings!H$1:H$609, MATCH(D120, Settings!G$1:G$609, 0)),
    IFERROR(
      INDEX(Settings!H$1:H$609,
        MATCH(1,
          (Settings!G$1:G$609=D120) * (Settings!D$1:D$609=E120),
          0
        )
      ),
      ""
    )
  )
)</f>
        <v/>
      </c>
      <c r="G120" s="71"/>
      <c r="H120" s="69"/>
      <c r="I120" s="55"/>
      <c r="J120" s="70"/>
      <c r="K120" s="55"/>
      <c r="L120" s="70"/>
      <c r="M120" s="70"/>
      <c r="N120" s="37"/>
      <c r="O120" s="70"/>
      <c r="P120" s="70"/>
      <c r="Q120" s="70"/>
      <c r="R120" s="55"/>
      <c r="S120" s="42"/>
      <c r="T120" s="37"/>
      <c r="U120" s="53"/>
      <c r="V120" s="39"/>
      <c r="W120" s="37"/>
      <c r="X120" s="37"/>
      <c r="Y120" s="54"/>
      <c r="Z120" s="54"/>
      <c r="AA120" s="54" t="str">
        <f t="shared" si="15"/>
        <v/>
      </c>
      <c r="AB120" s="54"/>
      <c r="AC120" s="54"/>
      <c r="AD120" s="55"/>
      <c r="AE120" s="56" t="str">
        <f t="shared" ca="1" si="16"/>
        <v/>
      </c>
      <c r="AF120" s="56" t="str">
        <f t="shared" ca="1" si="17"/>
        <v/>
      </c>
      <c r="AG120" s="56" t="str">
        <f t="shared" ca="1" si="18"/>
        <v/>
      </c>
      <c r="AH120" s="57" t="str">
        <f t="shared" ca="1" si="19"/>
        <v/>
      </c>
      <c r="AI120" s="42"/>
    </row>
    <row r="121" spans="1:35" ht="16.5" x14ac:dyDescent="0.25">
      <c r="A121" s="42"/>
      <c r="C121" s="70"/>
      <c r="D121" s="42"/>
      <c r="E121" s="66"/>
      <c r="F121" s="37" t="str" cm="1">
        <f t="array" ref="F121">IF(
  ISBLANK(D121),
  "",
  IF(
    COUNTIF(Settings!G$1:G$609, D121) = 1,
    INDEX(Settings!H$1:H$609, MATCH(D121, Settings!G$1:G$609, 0)),
    IFERROR(
      INDEX(Settings!H$1:H$609,
        MATCH(1,
          (Settings!G$1:G$609=D121) * (Settings!D$1:D$609=E121),
          0
        )
      ),
      ""
    )
  )
)</f>
        <v/>
      </c>
      <c r="G121" s="71"/>
      <c r="H121" s="69"/>
      <c r="I121" s="55"/>
      <c r="J121" s="70"/>
      <c r="K121" s="55"/>
      <c r="L121" s="70"/>
      <c r="M121" s="70"/>
      <c r="N121" s="37"/>
      <c r="O121" s="70"/>
      <c r="P121" s="70"/>
      <c r="Q121" s="70"/>
      <c r="R121" s="55"/>
      <c r="S121" s="42"/>
      <c r="T121" s="37"/>
      <c r="U121" s="53"/>
      <c r="V121" s="39"/>
      <c r="W121" s="37"/>
      <c r="X121" s="37"/>
      <c r="Y121" s="54"/>
      <c r="Z121" s="54"/>
      <c r="AA121" s="54" t="str">
        <f t="shared" si="15"/>
        <v/>
      </c>
      <c r="AB121" s="54"/>
      <c r="AC121" s="54"/>
      <c r="AD121" s="55"/>
      <c r="AE121" s="56" t="str">
        <f t="shared" ca="1" si="16"/>
        <v/>
      </c>
      <c r="AF121" s="56" t="str">
        <f t="shared" ca="1" si="17"/>
        <v/>
      </c>
      <c r="AG121" s="56" t="str">
        <f t="shared" ca="1" si="18"/>
        <v/>
      </c>
      <c r="AH121" s="57" t="str">
        <f t="shared" ca="1" si="19"/>
        <v/>
      </c>
      <c r="AI121" s="42"/>
    </row>
    <row r="122" spans="1:35" ht="16.5" x14ac:dyDescent="0.25">
      <c r="A122" s="42"/>
      <c r="C122" s="70"/>
      <c r="D122" s="42"/>
      <c r="E122" s="66"/>
      <c r="F122" s="37" t="str" cm="1">
        <f t="array" ref="F122">IF(
  ISBLANK(D122),
  "",
  IF(
    COUNTIF(Settings!G$1:G$609, D122) = 1,
    INDEX(Settings!H$1:H$609, MATCH(D122, Settings!G$1:G$609, 0)),
    IFERROR(
      INDEX(Settings!H$1:H$609,
        MATCH(1,
          (Settings!G$1:G$609=D122) * (Settings!D$1:D$609=E122),
          0
        )
      ),
      ""
    )
  )
)</f>
        <v/>
      </c>
      <c r="G122" s="71"/>
      <c r="H122" s="69"/>
      <c r="I122" s="55"/>
      <c r="J122" s="70"/>
      <c r="K122" s="55"/>
      <c r="L122" s="70"/>
      <c r="M122" s="70"/>
      <c r="N122" s="37"/>
      <c r="O122" s="70"/>
      <c r="P122" s="70"/>
      <c r="Q122" s="70"/>
      <c r="R122" s="55"/>
      <c r="S122" s="42"/>
      <c r="T122" s="37"/>
      <c r="U122" s="53"/>
      <c r="V122" s="39"/>
      <c r="W122" s="37"/>
      <c r="X122" s="37"/>
      <c r="Y122" s="54"/>
      <c r="Z122" s="54"/>
      <c r="AA122" s="54" t="str">
        <f t="shared" si="15"/>
        <v/>
      </c>
      <c r="AB122" s="54"/>
      <c r="AC122" s="54"/>
      <c r="AD122" s="55"/>
      <c r="AE122" s="56" t="str">
        <f t="shared" ca="1" si="16"/>
        <v/>
      </c>
      <c r="AF122" s="56" t="str">
        <f t="shared" ca="1" si="17"/>
        <v/>
      </c>
      <c r="AG122" s="56" t="str">
        <f t="shared" ca="1" si="18"/>
        <v/>
      </c>
      <c r="AH122" s="57" t="str">
        <f t="shared" ca="1" si="19"/>
        <v/>
      </c>
      <c r="AI122" s="42"/>
    </row>
    <row r="123" spans="1:35" ht="16.5" x14ac:dyDescent="0.25">
      <c r="A123" s="42"/>
      <c r="C123" s="70"/>
      <c r="D123" s="42"/>
      <c r="E123" s="66"/>
      <c r="F123" s="37" t="str" cm="1">
        <f t="array" ref="F123">IF(
  ISBLANK(D123),
  "",
  IF(
    COUNTIF(Settings!G$1:G$609, D123) = 1,
    INDEX(Settings!H$1:H$609, MATCH(D123, Settings!G$1:G$609, 0)),
    IFERROR(
      INDEX(Settings!H$1:H$609,
        MATCH(1,
          (Settings!G$1:G$609=D123) * (Settings!D$1:D$609=E123),
          0
        )
      ),
      ""
    )
  )
)</f>
        <v/>
      </c>
      <c r="G123" s="71"/>
      <c r="H123" s="69"/>
      <c r="I123" s="55"/>
      <c r="J123" s="70"/>
      <c r="K123" s="55"/>
      <c r="L123" s="70"/>
      <c r="M123" s="70"/>
      <c r="N123" s="37"/>
      <c r="O123" s="70"/>
      <c r="P123" s="70"/>
      <c r="Q123" s="70"/>
      <c r="R123" s="55"/>
      <c r="S123" s="42"/>
      <c r="T123" s="37"/>
      <c r="U123" s="53"/>
      <c r="V123" s="39"/>
      <c r="W123" s="37"/>
      <c r="X123" s="37"/>
      <c r="Y123" s="54"/>
      <c r="Z123" s="54"/>
      <c r="AA123" s="54" t="str">
        <f t="shared" si="15"/>
        <v/>
      </c>
      <c r="AB123" s="54"/>
      <c r="AC123" s="54"/>
      <c r="AD123" s="55"/>
      <c r="AE123" s="56" t="str">
        <f t="shared" ca="1" si="16"/>
        <v/>
      </c>
      <c r="AF123" s="56" t="str">
        <f t="shared" ca="1" si="17"/>
        <v/>
      </c>
      <c r="AG123" s="56" t="str">
        <f t="shared" ca="1" si="18"/>
        <v/>
      </c>
      <c r="AH123" s="57" t="str">
        <f t="shared" ca="1" si="19"/>
        <v/>
      </c>
      <c r="AI123" s="42"/>
    </row>
    <row r="124" spans="1:35" ht="16.5" x14ac:dyDescent="0.25">
      <c r="A124" s="42"/>
      <c r="C124" s="70"/>
      <c r="D124" s="42"/>
      <c r="E124" s="66"/>
      <c r="F124" s="37" t="str" cm="1">
        <f t="array" ref="F124">IF(
  ISBLANK(D124),
  "",
  IF(
    COUNTIF(Settings!G$1:G$609, D124) = 1,
    INDEX(Settings!H$1:H$609, MATCH(D124, Settings!G$1:G$609, 0)),
    IFERROR(
      INDEX(Settings!H$1:H$609,
        MATCH(1,
          (Settings!G$1:G$609=D124) * (Settings!D$1:D$609=E124),
          0
        )
      ),
      ""
    )
  )
)</f>
        <v/>
      </c>
      <c r="G124" s="71"/>
      <c r="H124" s="69"/>
      <c r="I124" s="55"/>
      <c r="J124" s="70"/>
      <c r="K124" s="55"/>
      <c r="L124" s="70"/>
      <c r="M124" s="70"/>
      <c r="N124" s="37"/>
      <c r="O124" s="70"/>
      <c r="P124" s="70"/>
      <c r="Q124" s="70"/>
      <c r="R124" s="55"/>
      <c r="S124" s="42"/>
      <c r="T124" s="37"/>
      <c r="U124" s="53"/>
      <c r="V124" s="39"/>
      <c r="W124" s="37"/>
      <c r="X124" s="37"/>
      <c r="Y124" s="54"/>
      <c r="Z124" s="54"/>
      <c r="AA124" s="54" t="str">
        <f t="shared" si="15"/>
        <v/>
      </c>
      <c r="AB124" s="54"/>
      <c r="AC124" s="54"/>
      <c r="AD124" s="55"/>
      <c r="AE124" s="56" t="str">
        <f t="shared" ca="1" si="16"/>
        <v/>
      </c>
      <c r="AF124" s="56" t="str">
        <f t="shared" ca="1" si="17"/>
        <v/>
      </c>
      <c r="AG124" s="56" t="str">
        <f t="shared" ca="1" si="18"/>
        <v/>
      </c>
      <c r="AH124" s="57" t="str">
        <f t="shared" ca="1" si="19"/>
        <v/>
      </c>
      <c r="AI124" s="42"/>
    </row>
    <row r="125" spans="1:35" ht="16.5" x14ac:dyDescent="0.25">
      <c r="A125" s="42"/>
      <c r="C125" s="70"/>
      <c r="D125" s="42"/>
      <c r="E125" s="66"/>
      <c r="F125" s="37" t="str" cm="1">
        <f t="array" ref="F125">IF(
  ISBLANK(D125),
  "",
  IF(
    COUNTIF(Settings!G$1:G$609, D125) = 1,
    INDEX(Settings!H$1:H$609, MATCH(D125, Settings!G$1:G$609, 0)),
    IFERROR(
      INDEX(Settings!H$1:H$609,
        MATCH(1,
          (Settings!G$1:G$609=D125) * (Settings!D$1:D$609=E125),
          0
        )
      ),
      ""
    )
  )
)</f>
        <v/>
      </c>
      <c r="G125" s="71"/>
      <c r="H125" s="69"/>
      <c r="I125" s="55"/>
      <c r="J125" s="70"/>
      <c r="K125" s="55"/>
      <c r="L125" s="70"/>
      <c r="M125" s="70"/>
      <c r="N125" s="37"/>
      <c r="O125" s="70"/>
      <c r="P125" s="70"/>
      <c r="Q125" s="70"/>
      <c r="R125" s="55"/>
      <c r="S125" s="42"/>
      <c r="T125" s="37"/>
      <c r="U125" s="53"/>
      <c r="V125" s="39"/>
      <c r="W125" s="37"/>
      <c r="X125" s="37"/>
      <c r="Y125" s="54"/>
      <c r="Z125" s="54"/>
      <c r="AA125" s="54" t="str">
        <f t="shared" si="15"/>
        <v/>
      </c>
      <c r="AB125" s="54"/>
      <c r="AC125" s="54"/>
      <c r="AD125" s="55"/>
      <c r="AE125" s="56" t="str">
        <f t="shared" ca="1" si="16"/>
        <v/>
      </c>
      <c r="AF125" s="56" t="str">
        <f t="shared" ca="1" si="17"/>
        <v/>
      </c>
      <c r="AG125" s="56" t="str">
        <f t="shared" ca="1" si="18"/>
        <v/>
      </c>
      <c r="AH125" s="57" t="str">
        <f t="shared" ca="1" si="19"/>
        <v/>
      </c>
      <c r="AI125" s="42"/>
    </row>
    <row r="126" spans="1:35" ht="16.5" x14ac:dyDescent="0.25">
      <c r="A126" s="42"/>
      <c r="C126" s="70"/>
      <c r="D126" s="42"/>
      <c r="E126" s="66"/>
      <c r="F126" s="37" t="str" cm="1">
        <f t="array" ref="F126">IF(
  ISBLANK(D126),
  "",
  IF(
    COUNTIF(Settings!G$1:G$609, D126) = 1,
    INDEX(Settings!H$1:H$609, MATCH(D126, Settings!G$1:G$609, 0)),
    IFERROR(
      INDEX(Settings!H$1:H$609,
        MATCH(1,
          (Settings!G$1:G$609=D126) * (Settings!D$1:D$609=E126),
          0
        )
      ),
      ""
    )
  )
)</f>
        <v/>
      </c>
      <c r="G126" s="71"/>
      <c r="H126" s="69"/>
      <c r="I126" s="55"/>
      <c r="J126" s="70"/>
      <c r="K126" s="55"/>
      <c r="L126" s="70"/>
      <c r="M126" s="70"/>
      <c r="N126" s="37"/>
      <c r="O126" s="70"/>
      <c r="P126" s="70"/>
      <c r="Q126" s="70"/>
      <c r="R126" s="55"/>
      <c r="S126" s="42"/>
      <c r="T126" s="37"/>
      <c r="U126" s="53"/>
      <c r="V126" s="39"/>
      <c r="W126" s="37"/>
      <c r="X126" s="37"/>
      <c r="Y126" s="54"/>
      <c r="Z126" s="54"/>
      <c r="AA126" s="54" t="str">
        <f t="shared" si="15"/>
        <v/>
      </c>
      <c r="AB126" s="54"/>
      <c r="AC126" s="54"/>
      <c r="AD126" s="55"/>
      <c r="AE126" s="56" t="str">
        <f t="shared" ca="1" si="16"/>
        <v/>
      </c>
      <c r="AF126" s="56" t="str">
        <f t="shared" ca="1" si="17"/>
        <v/>
      </c>
      <c r="AG126" s="56" t="str">
        <f t="shared" ca="1" si="18"/>
        <v/>
      </c>
      <c r="AH126" s="57" t="str">
        <f t="shared" ca="1" si="19"/>
        <v/>
      </c>
      <c r="AI126" s="42"/>
    </row>
    <row r="127" spans="1:35" ht="16.5" x14ac:dyDescent="0.25">
      <c r="A127" s="42"/>
      <c r="C127" s="70"/>
      <c r="D127" s="42"/>
      <c r="E127" s="66"/>
      <c r="F127" s="37" t="str" cm="1">
        <f t="array" ref="F127">IF(
  ISBLANK(D127),
  "",
  IF(
    COUNTIF(Settings!G$1:G$609, D127) = 1,
    INDEX(Settings!H$1:H$609, MATCH(D127, Settings!G$1:G$609, 0)),
    IFERROR(
      INDEX(Settings!H$1:H$609,
        MATCH(1,
          (Settings!G$1:G$609=D127) * (Settings!D$1:D$609=E127),
          0
        )
      ),
      ""
    )
  )
)</f>
        <v/>
      </c>
      <c r="G127" s="71"/>
      <c r="H127" s="69"/>
      <c r="I127" s="55"/>
      <c r="J127" s="70"/>
      <c r="K127" s="55"/>
      <c r="L127" s="70"/>
      <c r="M127" s="70"/>
      <c r="N127" s="37"/>
      <c r="O127" s="70"/>
      <c r="P127" s="70"/>
      <c r="Q127" s="70"/>
      <c r="R127" s="55"/>
      <c r="S127" s="42"/>
      <c r="T127" s="37"/>
      <c r="U127" s="53"/>
      <c r="V127" s="39"/>
      <c r="W127" s="37"/>
      <c r="X127" s="37"/>
      <c r="Y127" s="54"/>
      <c r="Z127" s="54"/>
      <c r="AA127" s="54" t="str">
        <f t="shared" si="15"/>
        <v/>
      </c>
      <c r="AB127" s="54"/>
      <c r="AC127" s="54"/>
      <c r="AD127" s="55"/>
      <c r="AE127" s="56" t="str">
        <f t="shared" ca="1" si="16"/>
        <v/>
      </c>
      <c r="AF127" s="56" t="str">
        <f t="shared" ca="1" si="17"/>
        <v/>
      </c>
      <c r="AG127" s="56" t="str">
        <f t="shared" ca="1" si="18"/>
        <v/>
      </c>
      <c r="AH127" s="57" t="str">
        <f t="shared" ca="1" si="19"/>
        <v/>
      </c>
      <c r="AI127" s="42"/>
    </row>
    <row r="128" spans="1:35" ht="16.5" x14ac:dyDescent="0.25">
      <c r="A128" s="42"/>
      <c r="C128" s="70"/>
      <c r="D128" s="42"/>
      <c r="E128" s="66"/>
      <c r="F128" s="37" t="str" cm="1">
        <f t="array" ref="F128">IF(
  ISBLANK(D128),
  "",
  IF(
    COUNTIF(Settings!G$1:G$609, D128) = 1,
    INDEX(Settings!H$1:H$609, MATCH(D128, Settings!G$1:G$609, 0)),
    IFERROR(
      INDEX(Settings!H$1:H$609,
        MATCH(1,
          (Settings!G$1:G$609=D128) * (Settings!D$1:D$609=E128),
          0
        )
      ),
      ""
    )
  )
)</f>
        <v/>
      </c>
      <c r="G128" s="71"/>
      <c r="H128" s="69"/>
      <c r="I128" s="55"/>
      <c r="J128" s="70"/>
      <c r="K128" s="55"/>
      <c r="L128" s="70"/>
      <c r="M128" s="70"/>
      <c r="N128" s="37"/>
      <c r="O128" s="70"/>
      <c r="P128" s="70"/>
      <c r="Q128" s="70"/>
      <c r="R128" s="55"/>
      <c r="S128" s="42"/>
      <c r="T128" s="37"/>
      <c r="U128" s="53"/>
      <c r="V128" s="39"/>
      <c r="W128" s="37"/>
      <c r="X128" s="37"/>
      <c r="Y128" s="54"/>
      <c r="Z128" s="54"/>
      <c r="AA128" s="54" t="str">
        <f t="shared" si="15"/>
        <v/>
      </c>
      <c r="AB128" s="54"/>
      <c r="AC128" s="54"/>
      <c r="AD128" s="55"/>
      <c r="AE128" s="56" t="str">
        <f t="shared" ca="1" si="16"/>
        <v/>
      </c>
      <c r="AF128" s="56" t="str">
        <f t="shared" ca="1" si="17"/>
        <v/>
      </c>
      <c r="AG128" s="56" t="str">
        <f t="shared" ca="1" si="18"/>
        <v/>
      </c>
      <c r="AH128" s="57" t="str">
        <f t="shared" ca="1" si="19"/>
        <v/>
      </c>
      <c r="AI128" s="42"/>
    </row>
    <row r="129" spans="1:35" ht="16.5" x14ac:dyDescent="0.25">
      <c r="A129" s="42"/>
      <c r="C129" s="70"/>
      <c r="D129" s="42"/>
      <c r="E129" s="66"/>
      <c r="F129" s="37" t="str" cm="1">
        <f t="array" ref="F129">IF(
  ISBLANK(D129),
  "",
  IF(
    COUNTIF(Settings!G$1:G$609, D129) = 1,
    INDEX(Settings!H$1:H$609, MATCH(D129, Settings!G$1:G$609, 0)),
    IFERROR(
      INDEX(Settings!H$1:H$609,
        MATCH(1,
          (Settings!G$1:G$609=D129) * (Settings!D$1:D$609=E129),
          0
        )
      ),
      ""
    )
  )
)</f>
        <v/>
      </c>
      <c r="G129" s="71"/>
      <c r="H129" s="69"/>
      <c r="I129" s="55"/>
      <c r="J129" s="70"/>
      <c r="K129" s="55"/>
      <c r="L129" s="70"/>
      <c r="M129" s="70"/>
      <c r="N129" s="37"/>
      <c r="O129" s="70"/>
      <c r="P129" s="70"/>
      <c r="Q129" s="70"/>
      <c r="R129" s="55"/>
      <c r="S129" s="42"/>
      <c r="T129" s="37"/>
      <c r="U129" s="53"/>
      <c r="V129" s="39"/>
      <c r="W129" s="37"/>
      <c r="X129" s="37"/>
      <c r="Y129" s="54"/>
      <c r="Z129" s="54"/>
      <c r="AA129" s="54" t="str">
        <f t="shared" si="15"/>
        <v/>
      </c>
      <c r="AB129" s="54"/>
      <c r="AC129" s="54"/>
      <c r="AD129" s="55"/>
      <c r="AE129" s="56" t="str">
        <f t="shared" ca="1" si="16"/>
        <v/>
      </c>
      <c r="AF129" s="56" t="str">
        <f t="shared" ca="1" si="17"/>
        <v/>
      </c>
      <c r="AG129" s="56" t="str">
        <f t="shared" ca="1" si="18"/>
        <v/>
      </c>
      <c r="AH129" s="57" t="str">
        <f t="shared" ca="1" si="19"/>
        <v/>
      </c>
      <c r="AI129" s="42"/>
    </row>
    <row r="130" spans="1:35" ht="16.5" x14ac:dyDescent="0.25">
      <c r="A130" s="42"/>
      <c r="C130" s="70"/>
      <c r="D130" s="42"/>
      <c r="E130" s="66"/>
      <c r="F130" s="37" t="str" cm="1">
        <f t="array" ref="F130">IF(
  ISBLANK(D130),
  "",
  IF(
    COUNTIF(Settings!G$1:G$609, D130) = 1,
    INDEX(Settings!H$1:H$609, MATCH(D130, Settings!G$1:G$609, 0)),
    IFERROR(
      INDEX(Settings!H$1:H$609,
        MATCH(1,
          (Settings!G$1:G$609=D130) * (Settings!D$1:D$609=E130),
          0
        )
      ),
      ""
    )
  )
)</f>
        <v/>
      </c>
      <c r="G130" s="71"/>
      <c r="H130" s="69"/>
      <c r="I130" s="55"/>
      <c r="J130" s="70"/>
      <c r="K130" s="55"/>
      <c r="L130" s="70"/>
      <c r="M130" s="70"/>
      <c r="N130" s="37"/>
      <c r="O130" s="70"/>
      <c r="P130" s="70"/>
      <c r="Q130" s="70"/>
      <c r="R130" s="55"/>
      <c r="S130" s="42"/>
      <c r="T130" s="37"/>
      <c r="U130" s="53"/>
      <c r="V130" s="39"/>
      <c r="W130" s="37"/>
      <c r="X130" s="37"/>
      <c r="Y130" s="54"/>
      <c r="Z130" s="54"/>
      <c r="AA130" s="54" t="str">
        <f t="shared" si="15"/>
        <v/>
      </c>
      <c r="AB130" s="54"/>
      <c r="AC130" s="54"/>
      <c r="AD130" s="55"/>
      <c r="AE130" s="56" t="str">
        <f t="shared" ca="1" si="16"/>
        <v/>
      </c>
      <c r="AF130" s="56" t="str">
        <f t="shared" ca="1" si="17"/>
        <v/>
      </c>
      <c r="AG130" s="56" t="str">
        <f t="shared" ca="1" si="18"/>
        <v/>
      </c>
      <c r="AH130" s="57" t="str">
        <f t="shared" ca="1" si="19"/>
        <v/>
      </c>
      <c r="AI130" s="42"/>
    </row>
    <row r="131" spans="1:35" ht="16.5" x14ac:dyDescent="0.25">
      <c r="A131" s="42"/>
      <c r="C131" s="70"/>
      <c r="D131" s="42"/>
      <c r="E131" s="66"/>
      <c r="F131" s="37" t="str" cm="1">
        <f t="array" ref="F131">IF(
  ISBLANK(D131),
  "",
  IF(
    COUNTIF(Settings!G$1:G$609, D131) = 1,
    INDEX(Settings!H$1:H$609, MATCH(D131, Settings!G$1:G$609, 0)),
    IFERROR(
      INDEX(Settings!H$1:H$609,
        MATCH(1,
          (Settings!G$1:G$609=D131) * (Settings!D$1:D$609=E131),
          0
        )
      ),
      ""
    )
  )
)</f>
        <v/>
      </c>
      <c r="G131" s="71"/>
      <c r="H131" s="69"/>
      <c r="I131" s="55"/>
      <c r="J131" s="70"/>
      <c r="K131" s="55"/>
      <c r="L131" s="70"/>
      <c r="M131" s="70"/>
      <c r="N131" s="37"/>
      <c r="O131" s="70"/>
      <c r="P131" s="70"/>
      <c r="Q131" s="70"/>
      <c r="R131" s="55"/>
      <c r="S131" s="42"/>
      <c r="T131" s="37"/>
      <c r="U131" s="53"/>
      <c r="V131" s="39"/>
      <c r="W131" s="37"/>
      <c r="X131" s="37"/>
      <c r="Y131" s="54"/>
      <c r="Z131" s="54"/>
      <c r="AA131" s="54" t="str">
        <f t="shared" si="15"/>
        <v/>
      </c>
      <c r="AB131" s="54"/>
      <c r="AC131" s="54"/>
      <c r="AD131" s="55"/>
      <c r="AE131" s="56" t="str">
        <f t="shared" ca="1" si="16"/>
        <v/>
      </c>
      <c r="AF131" s="56" t="str">
        <f t="shared" ca="1" si="17"/>
        <v/>
      </c>
      <c r="AG131" s="56" t="str">
        <f t="shared" ca="1" si="18"/>
        <v/>
      </c>
      <c r="AH131" s="57" t="str">
        <f t="shared" ca="1" si="19"/>
        <v/>
      </c>
      <c r="AI131" s="42"/>
    </row>
    <row r="132" spans="1:35" ht="16.5" x14ac:dyDescent="0.25">
      <c r="A132" s="42"/>
      <c r="C132" s="70"/>
      <c r="D132" s="42"/>
      <c r="E132" s="66"/>
      <c r="F132" s="37" t="str" cm="1">
        <f t="array" ref="F132">IF(
  ISBLANK(D132),
  "",
  IF(
    COUNTIF(Settings!G$1:G$609, D132) = 1,
    INDEX(Settings!H$1:H$609, MATCH(D132, Settings!G$1:G$609, 0)),
    IFERROR(
      INDEX(Settings!H$1:H$609,
        MATCH(1,
          (Settings!G$1:G$609=D132) * (Settings!D$1:D$609=E132),
          0
        )
      ),
      ""
    )
  )
)</f>
        <v/>
      </c>
      <c r="G132" s="71"/>
      <c r="H132" s="69"/>
      <c r="I132" s="55"/>
      <c r="J132" s="70"/>
      <c r="K132" s="55"/>
      <c r="L132" s="70"/>
      <c r="M132" s="70"/>
      <c r="N132" s="37"/>
      <c r="O132" s="70"/>
      <c r="P132" s="70"/>
      <c r="Q132" s="70"/>
      <c r="R132" s="55"/>
      <c r="S132" s="42"/>
      <c r="T132" s="37"/>
      <c r="U132" s="53"/>
      <c r="V132" s="39"/>
      <c r="W132" s="37"/>
      <c r="X132" s="37"/>
      <c r="Y132" s="54"/>
      <c r="Z132" s="54"/>
      <c r="AA132" s="54" t="str">
        <f t="shared" si="15"/>
        <v/>
      </c>
      <c r="AB132" s="54"/>
      <c r="AC132" s="54"/>
      <c r="AD132" s="55"/>
      <c r="AE132" s="56" t="str">
        <f t="shared" ca="1" si="16"/>
        <v/>
      </c>
      <c r="AF132" s="56" t="str">
        <f t="shared" ca="1" si="17"/>
        <v/>
      </c>
      <c r="AG132" s="56" t="str">
        <f t="shared" ca="1" si="18"/>
        <v/>
      </c>
      <c r="AH132" s="57" t="str">
        <f t="shared" ca="1" si="19"/>
        <v/>
      </c>
      <c r="AI132" s="42"/>
    </row>
    <row r="133" spans="1:35" ht="16.5" x14ac:dyDescent="0.25">
      <c r="A133" s="42"/>
      <c r="C133" s="70"/>
      <c r="D133" s="42"/>
      <c r="E133" s="66"/>
      <c r="F133" s="37" t="str" cm="1">
        <f t="array" ref="F133">IF(
  ISBLANK(D133),
  "",
  IF(
    COUNTIF(Settings!G$1:G$609, D133) = 1,
    INDEX(Settings!H$1:H$609, MATCH(D133, Settings!G$1:G$609, 0)),
    IFERROR(
      INDEX(Settings!H$1:H$609,
        MATCH(1,
          (Settings!G$1:G$609=D133) * (Settings!D$1:D$609=E133),
          0
        )
      ),
      ""
    )
  )
)</f>
        <v/>
      </c>
      <c r="G133" s="71"/>
      <c r="H133" s="69"/>
      <c r="I133" s="55"/>
      <c r="J133" s="70"/>
      <c r="K133" s="55"/>
      <c r="L133" s="70"/>
      <c r="M133" s="70"/>
      <c r="N133" s="37"/>
      <c r="O133" s="70"/>
      <c r="P133" s="70"/>
      <c r="Q133" s="70"/>
      <c r="R133" s="55"/>
      <c r="S133" s="42"/>
      <c r="T133" s="37"/>
      <c r="U133" s="53"/>
      <c r="V133" s="39"/>
      <c r="W133" s="37"/>
      <c r="X133" s="37"/>
      <c r="Y133" s="54"/>
      <c r="Z133" s="54"/>
      <c r="AA133" s="54" t="str">
        <f t="shared" si="15"/>
        <v/>
      </c>
      <c r="AB133" s="54"/>
      <c r="AC133" s="54"/>
      <c r="AD133" s="55"/>
      <c r="AE133" s="56" t="str">
        <f t="shared" ca="1" si="16"/>
        <v/>
      </c>
      <c r="AF133" s="56" t="str">
        <f t="shared" ca="1" si="17"/>
        <v/>
      </c>
      <c r="AG133" s="56" t="str">
        <f t="shared" ca="1" si="18"/>
        <v/>
      </c>
      <c r="AH133" s="57" t="str">
        <f t="shared" ca="1" si="19"/>
        <v/>
      </c>
      <c r="AI133" s="42"/>
    </row>
    <row r="134" spans="1:35" ht="16.5" x14ac:dyDescent="0.25">
      <c r="A134" s="42"/>
      <c r="C134" s="70"/>
      <c r="D134" s="42"/>
      <c r="E134" s="66"/>
      <c r="F134" s="37" t="str" cm="1">
        <f t="array" ref="F134">IF(
  ISBLANK(D134),
  "",
  IF(
    COUNTIF(Settings!G$1:G$609, D134) = 1,
    INDEX(Settings!H$1:H$609, MATCH(D134, Settings!G$1:G$609, 0)),
    IFERROR(
      INDEX(Settings!H$1:H$609,
        MATCH(1,
          (Settings!G$1:G$609=D134) * (Settings!D$1:D$609=E134),
          0
        )
      ),
      ""
    )
  )
)</f>
        <v/>
      </c>
      <c r="G134" s="71"/>
      <c r="H134" s="69"/>
      <c r="I134" s="55"/>
      <c r="J134" s="70"/>
      <c r="K134" s="55"/>
      <c r="L134" s="70"/>
      <c r="M134" s="70"/>
      <c r="N134" s="37"/>
      <c r="O134" s="70"/>
      <c r="P134" s="70"/>
      <c r="Q134" s="70"/>
      <c r="R134" s="55"/>
      <c r="S134" s="42"/>
      <c r="T134" s="37"/>
      <c r="U134" s="53"/>
      <c r="V134" s="39"/>
      <c r="W134" s="37"/>
      <c r="X134" s="37"/>
      <c r="Y134" s="54"/>
      <c r="Z134" s="54"/>
      <c r="AA134" s="54" t="str">
        <f t="shared" si="15"/>
        <v/>
      </c>
      <c r="AB134" s="54"/>
      <c r="AC134" s="54"/>
      <c r="AD134" s="55"/>
      <c r="AE134" s="56" t="str">
        <f t="shared" ca="1" si="16"/>
        <v/>
      </c>
      <c r="AF134" s="56" t="str">
        <f t="shared" ca="1" si="17"/>
        <v/>
      </c>
      <c r="AG134" s="56" t="str">
        <f t="shared" ca="1" si="18"/>
        <v/>
      </c>
      <c r="AH134" s="57" t="str">
        <f t="shared" ca="1" si="19"/>
        <v/>
      </c>
      <c r="AI134" s="42"/>
    </row>
    <row r="135" spans="1:35" ht="16.5" x14ac:dyDescent="0.25">
      <c r="A135" s="42"/>
      <c r="C135" s="70"/>
      <c r="D135" s="42"/>
      <c r="E135" s="66"/>
      <c r="F135" s="37" t="str" cm="1">
        <f t="array" ref="F135">IF(
  ISBLANK(D135),
  "",
  IF(
    COUNTIF(Settings!G$1:G$609, D135) = 1,
    INDEX(Settings!H$1:H$609, MATCH(D135, Settings!G$1:G$609, 0)),
    IFERROR(
      INDEX(Settings!H$1:H$609,
        MATCH(1,
          (Settings!G$1:G$609=D135) * (Settings!D$1:D$609=E135),
          0
        )
      ),
      ""
    )
  )
)</f>
        <v/>
      </c>
      <c r="G135" s="71"/>
      <c r="H135" s="69"/>
      <c r="I135" s="55"/>
      <c r="J135" s="70"/>
      <c r="K135" s="55"/>
      <c r="L135" s="70"/>
      <c r="M135" s="70"/>
      <c r="N135" s="37"/>
      <c r="O135" s="70"/>
      <c r="P135" s="70"/>
      <c r="Q135" s="70"/>
      <c r="R135" s="55"/>
      <c r="S135" s="42"/>
      <c r="T135" s="37"/>
      <c r="U135" s="53"/>
      <c r="V135" s="39"/>
      <c r="W135" s="37"/>
      <c r="X135" s="37"/>
      <c r="Y135" s="54"/>
      <c r="Z135" s="54"/>
      <c r="AA135" s="54" t="str">
        <f t="shared" si="15"/>
        <v/>
      </c>
      <c r="AB135" s="54"/>
      <c r="AC135" s="54"/>
      <c r="AD135" s="55"/>
      <c r="AE135" s="56" t="str">
        <f t="shared" ca="1" si="16"/>
        <v/>
      </c>
      <c r="AF135" s="56" t="str">
        <f t="shared" ca="1" si="17"/>
        <v/>
      </c>
      <c r="AG135" s="56" t="str">
        <f t="shared" ca="1" si="18"/>
        <v/>
      </c>
      <c r="AH135" s="57" t="str">
        <f t="shared" ca="1" si="19"/>
        <v/>
      </c>
      <c r="AI135" s="42"/>
    </row>
    <row r="136" spans="1:35" ht="16.5" x14ac:dyDescent="0.25">
      <c r="A136" s="42"/>
      <c r="C136" s="70"/>
      <c r="D136" s="42"/>
      <c r="E136" s="66"/>
      <c r="F136" s="37" t="str" cm="1">
        <f t="array" ref="F136">IF(
  ISBLANK(D136),
  "",
  IF(
    COUNTIF(Settings!G$1:G$609, D136) = 1,
    INDEX(Settings!H$1:H$609, MATCH(D136, Settings!G$1:G$609, 0)),
    IFERROR(
      INDEX(Settings!H$1:H$609,
        MATCH(1,
          (Settings!G$1:G$609=D136) * (Settings!D$1:D$609=E136),
          0
        )
      ),
      ""
    )
  )
)</f>
        <v/>
      </c>
      <c r="G136" s="71"/>
      <c r="H136" s="69"/>
      <c r="I136" s="55"/>
      <c r="J136" s="70"/>
      <c r="K136" s="55"/>
      <c r="L136" s="70"/>
      <c r="M136" s="70"/>
      <c r="N136" s="37"/>
      <c r="O136" s="70"/>
      <c r="P136" s="70"/>
      <c r="Q136" s="70"/>
      <c r="R136" s="55"/>
      <c r="S136" s="42"/>
      <c r="T136" s="37"/>
      <c r="U136" s="53"/>
      <c r="V136" s="39"/>
      <c r="W136" s="37"/>
      <c r="X136" s="37"/>
      <c r="Y136" s="54"/>
      <c r="Z136" s="54"/>
      <c r="AA136" s="54" t="str">
        <f t="shared" si="15"/>
        <v/>
      </c>
      <c r="AB136" s="54"/>
      <c r="AC136" s="54"/>
      <c r="AD136" s="55"/>
      <c r="AE136" s="56" t="str">
        <f t="shared" ca="1" si="16"/>
        <v/>
      </c>
      <c r="AF136" s="56" t="str">
        <f t="shared" ca="1" si="17"/>
        <v/>
      </c>
      <c r="AG136" s="56" t="str">
        <f t="shared" ca="1" si="18"/>
        <v/>
      </c>
      <c r="AH136" s="57" t="str">
        <f t="shared" ca="1" si="19"/>
        <v/>
      </c>
      <c r="AI136" s="42"/>
    </row>
    <row r="137" spans="1:35" ht="16.5" x14ac:dyDescent="0.25">
      <c r="A137" s="42"/>
      <c r="C137" s="70"/>
      <c r="D137" s="42"/>
      <c r="E137" s="66"/>
      <c r="F137" s="37" t="str" cm="1">
        <f t="array" ref="F137">IF(
  ISBLANK(D137),
  "",
  IF(
    COUNTIF(Settings!G$1:G$609, D137) = 1,
    INDEX(Settings!H$1:H$609, MATCH(D137, Settings!G$1:G$609, 0)),
    IFERROR(
      INDEX(Settings!H$1:H$609,
        MATCH(1,
          (Settings!G$1:G$609=D137) * (Settings!D$1:D$609=E137),
          0
        )
      ),
      ""
    )
  )
)</f>
        <v/>
      </c>
      <c r="G137" s="71"/>
      <c r="H137" s="69"/>
      <c r="I137" s="55"/>
      <c r="J137" s="70"/>
      <c r="K137" s="55"/>
      <c r="L137" s="70"/>
      <c r="M137" s="70"/>
      <c r="N137" s="37"/>
      <c r="O137" s="70"/>
      <c r="P137" s="70"/>
      <c r="Q137" s="70"/>
      <c r="R137" s="55"/>
      <c r="S137" s="42"/>
      <c r="T137" s="37"/>
      <c r="U137" s="53"/>
      <c r="V137" s="39"/>
      <c r="W137" s="37"/>
      <c r="X137" s="37"/>
      <c r="Y137" s="54"/>
      <c r="Z137" s="54"/>
      <c r="AA137" s="54" t="str">
        <f t="shared" si="15"/>
        <v/>
      </c>
      <c r="AB137" s="54"/>
      <c r="AC137" s="54"/>
      <c r="AD137" s="55"/>
      <c r="AE137" s="56" t="str">
        <f t="shared" ca="1" si="16"/>
        <v/>
      </c>
      <c r="AF137" s="56" t="str">
        <f t="shared" ca="1" si="17"/>
        <v/>
      </c>
      <c r="AG137" s="56" t="str">
        <f t="shared" ca="1" si="18"/>
        <v/>
      </c>
      <c r="AH137" s="57" t="str">
        <f t="shared" ca="1" si="19"/>
        <v/>
      </c>
      <c r="AI137" s="42"/>
    </row>
    <row r="138" spans="1:35" ht="16.5" x14ac:dyDescent="0.25">
      <c r="A138" s="42"/>
      <c r="C138" s="70"/>
      <c r="D138" s="42"/>
      <c r="E138" s="66"/>
      <c r="F138" s="37" t="str" cm="1">
        <f t="array" ref="F138">IF(
  ISBLANK(D138),
  "",
  IF(
    COUNTIF(Settings!G$1:G$609, D138) = 1,
    INDEX(Settings!H$1:H$609, MATCH(D138, Settings!G$1:G$609, 0)),
    IFERROR(
      INDEX(Settings!H$1:H$609,
        MATCH(1,
          (Settings!G$1:G$609=D138) * (Settings!D$1:D$609=E138),
          0
        )
      ),
      ""
    )
  )
)</f>
        <v/>
      </c>
      <c r="G138" s="71"/>
      <c r="H138" s="69"/>
      <c r="I138" s="55"/>
      <c r="J138" s="70"/>
      <c r="K138" s="55"/>
      <c r="L138" s="70"/>
      <c r="M138" s="70"/>
      <c r="N138" s="37"/>
      <c r="O138" s="70"/>
      <c r="P138" s="70"/>
      <c r="Q138" s="70"/>
      <c r="R138" s="55"/>
      <c r="S138" s="42"/>
      <c r="T138" s="37"/>
      <c r="U138" s="53"/>
      <c r="V138" s="39"/>
      <c r="W138" s="37"/>
      <c r="X138" s="37"/>
      <c r="Y138" s="54"/>
      <c r="Z138" s="54"/>
      <c r="AA138" s="54" t="str">
        <f t="shared" si="15"/>
        <v/>
      </c>
      <c r="AB138" s="54"/>
      <c r="AC138" s="54"/>
      <c r="AD138" s="55"/>
      <c r="AE138" s="56" t="str">
        <f t="shared" ca="1" si="16"/>
        <v/>
      </c>
      <c r="AF138" s="56" t="str">
        <f t="shared" ca="1" si="17"/>
        <v/>
      </c>
      <c r="AG138" s="56" t="str">
        <f t="shared" ca="1" si="18"/>
        <v/>
      </c>
      <c r="AH138" s="57" t="str">
        <f t="shared" ca="1" si="19"/>
        <v/>
      </c>
      <c r="AI138" s="42"/>
    </row>
    <row r="139" spans="1:35" ht="16.5" x14ac:dyDescent="0.25">
      <c r="A139" s="42"/>
      <c r="C139" s="70"/>
      <c r="D139" s="42"/>
      <c r="E139" s="66"/>
      <c r="F139" s="37" t="str" cm="1">
        <f t="array" ref="F139">IF(
  ISBLANK(D139),
  "",
  IF(
    COUNTIF(Settings!G$1:G$609, D139) = 1,
    INDEX(Settings!H$1:H$609, MATCH(D139, Settings!G$1:G$609, 0)),
    IFERROR(
      INDEX(Settings!H$1:H$609,
        MATCH(1,
          (Settings!G$1:G$609=D139) * (Settings!D$1:D$609=E139),
          0
        )
      ),
      ""
    )
  )
)</f>
        <v/>
      </c>
      <c r="G139" s="71"/>
      <c r="H139" s="69"/>
      <c r="I139" s="55"/>
      <c r="J139" s="70"/>
      <c r="K139" s="55"/>
      <c r="L139" s="70"/>
      <c r="M139" s="70"/>
      <c r="N139" s="37"/>
      <c r="O139" s="70"/>
      <c r="P139" s="70"/>
      <c r="Q139" s="70"/>
      <c r="R139" s="55"/>
      <c r="S139" s="42"/>
      <c r="T139" s="37"/>
      <c r="U139" s="53"/>
      <c r="V139" s="39"/>
      <c r="W139" s="37"/>
      <c r="X139" s="37"/>
      <c r="Y139" s="54"/>
      <c r="Z139" s="54"/>
      <c r="AA139" s="54" t="str">
        <f t="shared" si="15"/>
        <v/>
      </c>
      <c r="AB139" s="54"/>
      <c r="AC139" s="54"/>
      <c r="AD139" s="55"/>
      <c r="AE139" s="56" t="str">
        <f t="shared" ca="1" si="16"/>
        <v/>
      </c>
      <c r="AF139" s="56" t="str">
        <f t="shared" ca="1" si="17"/>
        <v/>
      </c>
      <c r="AG139" s="56" t="str">
        <f t="shared" ca="1" si="18"/>
        <v/>
      </c>
      <c r="AH139" s="57" t="str">
        <f t="shared" ca="1" si="19"/>
        <v/>
      </c>
      <c r="AI139" s="42"/>
    </row>
    <row r="140" spans="1:35" ht="16.5" x14ac:dyDescent="0.25">
      <c r="A140" s="42"/>
      <c r="C140" s="70"/>
      <c r="D140" s="42"/>
      <c r="E140" s="66"/>
      <c r="F140" s="37" t="str" cm="1">
        <f t="array" ref="F140">IF(
  ISBLANK(D140),
  "",
  IF(
    COUNTIF(Settings!G$1:G$609, D140) = 1,
    INDEX(Settings!H$1:H$609, MATCH(D140, Settings!G$1:G$609, 0)),
    IFERROR(
      INDEX(Settings!H$1:H$609,
        MATCH(1,
          (Settings!G$1:G$609=D140) * (Settings!D$1:D$609=E140),
          0
        )
      ),
      ""
    )
  )
)</f>
        <v/>
      </c>
      <c r="G140" s="71"/>
      <c r="H140" s="69"/>
      <c r="I140" s="55"/>
      <c r="J140" s="70"/>
      <c r="K140" s="55"/>
      <c r="L140" s="70"/>
      <c r="M140" s="70"/>
      <c r="N140" s="37"/>
      <c r="O140" s="70"/>
      <c r="P140" s="70"/>
      <c r="Q140" s="70"/>
      <c r="R140" s="55"/>
      <c r="S140" s="42"/>
      <c r="T140" s="37"/>
      <c r="U140" s="53"/>
      <c r="V140" s="39"/>
      <c r="W140" s="37"/>
      <c r="X140" s="37"/>
      <c r="Y140" s="54"/>
      <c r="Z140" s="54"/>
      <c r="AA140" s="54" t="str">
        <f t="shared" ref="AA140:AA161" si="20">IF(C140="","",IF(S140="","ні","так"))</f>
        <v/>
      </c>
      <c r="AB140" s="54"/>
      <c r="AC140" s="54"/>
      <c r="AD140" s="55"/>
      <c r="AE140" s="56" t="str">
        <f t="shared" ref="AE140:AE171" ca="1" si="21">IF(INT(YEARFRAC(G140,TODAY()))&lt;=30,INT(YEARFRAC(G140,TODAY())),"")</f>
        <v/>
      </c>
      <c r="AF140" s="56" t="str">
        <f t="shared" ref="AF140:AF171" ca="1" si="22">IF(AND(INT(YEARFRAC(G140,TODAY()))&gt;=31,INT(YEARFRAC(G140,TODAY()))&lt;=35),INT(YEARFRAC(G140,TODAY())),"")</f>
        <v/>
      </c>
      <c r="AG140" s="56" t="str">
        <f t="shared" ref="AG140:AG171" ca="1" si="23">IF(AND(INT(YEARFRAC(G140,TODAY()))&gt;=36,INT(YEARFRAC(G140,TODAY()))&lt;=40),INT(YEARFRAC(G140,TODAY())),"")</f>
        <v/>
      </c>
      <c r="AH140" s="57" t="str">
        <f t="shared" ref="AH140:AH171" ca="1" si="24">IF(AND(INT(YEARFRAC(G140,TODAY()))&gt;=41,INT(YEARFRAC(G140,TODAY()))&lt;=45),INT(YEARFRAC(G140,TODAY())),"")</f>
        <v/>
      </c>
      <c r="AI140" s="42"/>
    </row>
    <row r="141" spans="1:35" ht="16.5" x14ac:dyDescent="0.25">
      <c r="A141" s="42"/>
      <c r="C141" s="70"/>
      <c r="D141" s="42"/>
      <c r="E141" s="66"/>
      <c r="F141" s="37" t="str" cm="1">
        <f t="array" ref="F141">IF(
  ISBLANK(D141),
  "",
  IF(
    COUNTIF(Settings!G$1:G$609, D141) = 1,
    INDEX(Settings!H$1:H$609, MATCH(D141, Settings!G$1:G$609, 0)),
    IFERROR(
      INDEX(Settings!H$1:H$609,
        MATCH(1,
          (Settings!G$1:G$609=D141) * (Settings!D$1:D$609=E141),
          0
        )
      ),
      ""
    )
  )
)</f>
        <v/>
      </c>
      <c r="G141" s="71"/>
      <c r="H141" s="69"/>
      <c r="I141" s="55"/>
      <c r="J141" s="70"/>
      <c r="K141" s="55"/>
      <c r="L141" s="70"/>
      <c r="M141" s="70"/>
      <c r="N141" s="37"/>
      <c r="O141" s="70"/>
      <c r="P141" s="70"/>
      <c r="Q141" s="70"/>
      <c r="R141" s="55"/>
      <c r="S141" s="42"/>
      <c r="T141" s="37"/>
      <c r="U141" s="53"/>
      <c r="V141" s="39"/>
      <c r="W141" s="37"/>
      <c r="X141" s="37"/>
      <c r="Y141" s="54"/>
      <c r="Z141" s="54"/>
      <c r="AA141" s="54" t="str">
        <f t="shared" si="20"/>
        <v/>
      </c>
      <c r="AB141" s="54"/>
      <c r="AC141" s="54"/>
      <c r="AD141" s="55"/>
      <c r="AE141" s="56" t="str">
        <f t="shared" ca="1" si="21"/>
        <v/>
      </c>
      <c r="AF141" s="56" t="str">
        <f t="shared" ca="1" si="22"/>
        <v/>
      </c>
      <c r="AG141" s="56" t="str">
        <f t="shared" ca="1" si="23"/>
        <v/>
      </c>
      <c r="AH141" s="57" t="str">
        <f t="shared" ca="1" si="24"/>
        <v/>
      </c>
      <c r="AI141" s="42"/>
    </row>
    <row r="142" spans="1:35" ht="16.5" x14ac:dyDescent="0.25">
      <c r="A142" s="42"/>
      <c r="C142" s="70"/>
      <c r="D142" s="42"/>
      <c r="E142" s="66"/>
      <c r="F142" s="37" t="str" cm="1">
        <f t="array" ref="F142">IF(
  ISBLANK(D142),
  "",
  IF(
    COUNTIF(Settings!G$1:G$609, D142) = 1,
    INDEX(Settings!H$1:H$609, MATCH(D142, Settings!G$1:G$609, 0)),
    IFERROR(
      INDEX(Settings!H$1:H$609,
        MATCH(1,
          (Settings!G$1:G$609=D142) * (Settings!D$1:D$609=E142),
          0
        )
      ),
      ""
    )
  )
)</f>
        <v/>
      </c>
      <c r="G142" s="71"/>
      <c r="H142" s="69"/>
      <c r="I142" s="55"/>
      <c r="J142" s="70"/>
      <c r="K142" s="55"/>
      <c r="L142" s="70"/>
      <c r="M142" s="70"/>
      <c r="N142" s="37"/>
      <c r="O142" s="70"/>
      <c r="P142" s="70"/>
      <c r="Q142" s="70"/>
      <c r="R142" s="55"/>
      <c r="S142" s="42"/>
      <c r="T142" s="37"/>
      <c r="U142" s="53"/>
      <c r="V142" s="39"/>
      <c r="W142" s="37"/>
      <c r="X142" s="37"/>
      <c r="Y142" s="54"/>
      <c r="Z142" s="54"/>
      <c r="AA142" s="54" t="str">
        <f t="shared" si="20"/>
        <v/>
      </c>
      <c r="AB142" s="54"/>
      <c r="AC142" s="54"/>
      <c r="AD142" s="55"/>
      <c r="AE142" s="56" t="str">
        <f t="shared" ca="1" si="21"/>
        <v/>
      </c>
      <c r="AF142" s="56" t="str">
        <f t="shared" ca="1" si="22"/>
        <v/>
      </c>
      <c r="AG142" s="56" t="str">
        <f t="shared" ca="1" si="23"/>
        <v/>
      </c>
      <c r="AH142" s="57" t="str">
        <f t="shared" ca="1" si="24"/>
        <v/>
      </c>
      <c r="AI142" s="42"/>
    </row>
    <row r="143" spans="1:35" ht="16.5" x14ac:dyDescent="0.25">
      <c r="A143" s="42"/>
      <c r="C143" s="70"/>
      <c r="D143" s="42"/>
      <c r="E143" s="66"/>
      <c r="F143" s="37" t="str" cm="1">
        <f t="array" ref="F143">IF(
  ISBLANK(D143),
  "",
  IF(
    COUNTIF(Settings!G$1:G$609, D143) = 1,
    INDEX(Settings!H$1:H$609, MATCH(D143, Settings!G$1:G$609, 0)),
    IFERROR(
      INDEX(Settings!H$1:H$609,
        MATCH(1,
          (Settings!G$1:G$609=D143) * (Settings!D$1:D$609=E143),
          0
        )
      ),
      ""
    )
  )
)</f>
        <v/>
      </c>
      <c r="G143" s="71"/>
      <c r="H143" s="69"/>
      <c r="I143" s="55"/>
      <c r="J143" s="70"/>
      <c r="K143" s="55"/>
      <c r="L143" s="70"/>
      <c r="M143" s="70"/>
      <c r="N143" s="37"/>
      <c r="O143" s="70"/>
      <c r="P143" s="70"/>
      <c r="Q143" s="70"/>
      <c r="R143" s="55"/>
      <c r="S143" s="42"/>
      <c r="T143" s="37"/>
      <c r="U143" s="53"/>
      <c r="V143" s="39"/>
      <c r="W143" s="37"/>
      <c r="X143" s="37"/>
      <c r="Y143" s="54"/>
      <c r="Z143" s="54"/>
      <c r="AA143" s="54" t="str">
        <f t="shared" si="20"/>
        <v/>
      </c>
      <c r="AB143" s="54"/>
      <c r="AC143" s="54"/>
      <c r="AD143" s="55"/>
      <c r="AE143" s="56" t="str">
        <f t="shared" ca="1" si="21"/>
        <v/>
      </c>
      <c r="AF143" s="56" t="str">
        <f t="shared" ca="1" si="22"/>
        <v/>
      </c>
      <c r="AG143" s="56" t="str">
        <f t="shared" ca="1" si="23"/>
        <v/>
      </c>
      <c r="AH143" s="57" t="str">
        <f t="shared" ca="1" si="24"/>
        <v/>
      </c>
      <c r="AI143" s="42"/>
    </row>
    <row r="144" spans="1:35" ht="16.5" x14ac:dyDescent="0.25">
      <c r="A144" s="42"/>
      <c r="C144" s="70"/>
      <c r="D144" s="42"/>
      <c r="E144" s="66"/>
      <c r="F144" s="37" t="str" cm="1">
        <f t="array" ref="F144">IF(
  ISBLANK(D144),
  "",
  IF(
    COUNTIF(Settings!G$1:G$609, D144) = 1,
    INDEX(Settings!H$1:H$609, MATCH(D144, Settings!G$1:G$609, 0)),
    IFERROR(
      INDEX(Settings!H$1:H$609,
        MATCH(1,
          (Settings!G$1:G$609=D144) * (Settings!D$1:D$609=E144),
          0
        )
      ),
      ""
    )
  )
)</f>
        <v/>
      </c>
      <c r="G144" s="71"/>
      <c r="H144" s="69"/>
      <c r="I144" s="55"/>
      <c r="J144" s="70"/>
      <c r="K144" s="55"/>
      <c r="L144" s="70"/>
      <c r="M144" s="70"/>
      <c r="N144" s="37"/>
      <c r="O144" s="70"/>
      <c r="P144" s="70"/>
      <c r="Q144" s="70"/>
      <c r="R144" s="55"/>
      <c r="S144" s="42"/>
      <c r="T144" s="37"/>
      <c r="U144" s="53"/>
      <c r="V144" s="39"/>
      <c r="W144" s="37"/>
      <c r="X144" s="37"/>
      <c r="Y144" s="54"/>
      <c r="Z144" s="54"/>
      <c r="AA144" s="54" t="str">
        <f t="shared" si="20"/>
        <v/>
      </c>
      <c r="AB144" s="54"/>
      <c r="AC144" s="54"/>
      <c r="AD144" s="55"/>
      <c r="AE144" s="56" t="str">
        <f t="shared" ca="1" si="21"/>
        <v/>
      </c>
      <c r="AF144" s="56" t="str">
        <f t="shared" ca="1" si="22"/>
        <v/>
      </c>
      <c r="AG144" s="56" t="str">
        <f t="shared" ca="1" si="23"/>
        <v/>
      </c>
      <c r="AH144" s="57" t="str">
        <f t="shared" ca="1" si="24"/>
        <v/>
      </c>
      <c r="AI144" s="42"/>
    </row>
    <row r="145" spans="1:35" ht="16.5" x14ac:dyDescent="0.25">
      <c r="A145" s="42"/>
      <c r="C145" s="70"/>
      <c r="D145" s="42"/>
      <c r="E145" s="66"/>
      <c r="F145" s="37" t="str" cm="1">
        <f t="array" ref="F145">IF(
  ISBLANK(D145),
  "",
  IF(
    COUNTIF(Settings!G$1:G$609, D145) = 1,
    INDEX(Settings!H$1:H$609, MATCH(D145, Settings!G$1:G$609, 0)),
    IFERROR(
      INDEX(Settings!H$1:H$609,
        MATCH(1,
          (Settings!G$1:G$609=D145) * (Settings!D$1:D$609=E145),
          0
        )
      ),
      ""
    )
  )
)</f>
        <v/>
      </c>
      <c r="G145" s="71"/>
      <c r="H145" s="69"/>
      <c r="I145" s="55"/>
      <c r="J145" s="70"/>
      <c r="K145" s="55"/>
      <c r="L145" s="70"/>
      <c r="M145" s="70"/>
      <c r="N145" s="37"/>
      <c r="O145" s="70"/>
      <c r="P145" s="70"/>
      <c r="Q145" s="70"/>
      <c r="R145" s="55"/>
      <c r="S145" s="42"/>
      <c r="T145" s="37"/>
      <c r="U145" s="53"/>
      <c r="V145" s="39"/>
      <c r="W145" s="37"/>
      <c r="X145" s="37"/>
      <c r="Y145" s="54"/>
      <c r="Z145" s="54"/>
      <c r="AA145" s="54" t="str">
        <f t="shared" si="20"/>
        <v/>
      </c>
      <c r="AB145" s="54"/>
      <c r="AC145" s="54"/>
      <c r="AD145" s="55"/>
      <c r="AE145" s="56" t="str">
        <f t="shared" ca="1" si="21"/>
        <v/>
      </c>
      <c r="AF145" s="56" t="str">
        <f t="shared" ca="1" si="22"/>
        <v/>
      </c>
      <c r="AG145" s="56" t="str">
        <f t="shared" ca="1" si="23"/>
        <v/>
      </c>
      <c r="AH145" s="57" t="str">
        <f t="shared" ca="1" si="24"/>
        <v/>
      </c>
      <c r="AI145" s="42"/>
    </row>
    <row r="146" spans="1:35" ht="16.5" x14ac:dyDescent="0.25">
      <c r="A146" s="42"/>
      <c r="C146" s="70"/>
      <c r="D146" s="42"/>
      <c r="E146" s="66"/>
      <c r="F146" s="37" t="str" cm="1">
        <f t="array" ref="F146">IF(
  ISBLANK(D146),
  "",
  IF(
    COUNTIF(Settings!G$1:G$609, D146) = 1,
    INDEX(Settings!H$1:H$609, MATCH(D146, Settings!G$1:G$609, 0)),
    IFERROR(
      INDEX(Settings!H$1:H$609,
        MATCH(1,
          (Settings!G$1:G$609=D146) * (Settings!D$1:D$609=E146),
          0
        )
      ),
      ""
    )
  )
)</f>
        <v/>
      </c>
      <c r="G146" s="43"/>
      <c r="H146" s="69"/>
      <c r="I146" s="55"/>
      <c r="J146" s="70"/>
      <c r="K146" s="55"/>
      <c r="L146" s="70"/>
      <c r="M146" s="70"/>
      <c r="N146" s="37"/>
      <c r="O146" s="70"/>
      <c r="P146" s="70"/>
      <c r="Q146" s="70"/>
      <c r="R146" s="55"/>
      <c r="S146" s="42"/>
      <c r="T146" s="37"/>
      <c r="U146" s="53"/>
      <c r="V146" s="39"/>
      <c r="W146" s="37"/>
      <c r="X146" s="37"/>
      <c r="Y146" s="54"/>
      <c r="Z146" s="54"/>
      <c r="AA146" s="54" t="str">
        <f t="shared" si="20"/>
        <v/>
      </c>
      <c r="AB146" s="54"/>
      <c r="AC146" s="54"/>
      <c r="AD146" s="55"/>
      <c r="AE146" s="56" t="str">
        <f t="shared" ca="1" si="21"/>
        <v/>
      </c>
      <c r="AF146" s="56" t="str">
        <f t="shared" ca="1" si="22"/>
        <v/>
      </c>
      <c r="AG146" s="56" t="str">
        <f t="shared" ca="1" si="23"/>
        <v/>
      </c>
      <c r="AH146" s="57" t="str">
        <f t="shared" ca="1" si="24"/>
        <v/>
      </c>
      <c r="AI146" s="42"/>
    </row>
    <row r="147" spans="1:35" ht="16.5" x14ac:dyDescent="0.25">
      <c r="A147" s="42"/>
      <c r="C147" s="70"/>
      <c r="D147" s="42"/>
      <c r="E147" s="66"/>
      <c r="F147" s="37" t="str" cm="1">
        <f t="array" ref="F147">IF(
  ISBLANK(D147),
  "",
  IF(
    COUNTIF(Settings!G$1:G$609, D147) = 1,
    INDEX(Settings!H$1:H$609, MATCH(D147, Settings!G$1:G$609, 0)),
    IFERROR(
      INDEX(Settings!H$1:H$609,
        MATCH(1,
          (Settings!G$1:G$609=D147) * (Settings!D$1:D$609=E147),
          0
        )
      ),
      ""
    )
  )
)</f>
        <v/>
      </c>
      <c r="G147" s="43"/>
      <c r="H147" s="69"/>
      <c r="I147" s="55"/>
      <c r="J147" s="70"/>
      <c r="K147" s="55"/>
      <c r="L147" s="70"/>
      <c r="M147" s="70"/>
      <c r="N147" s="37"/>
      <c r="O147" s="70"/>
      <c r="P147" s="70"/>
      <c r="Q147" s="70"/>
      <c r="R147" s="55"/>
      <c r="S147" s="42"/>
      <c r="T147" s="37"/>
      <c r="U147" s="53"/>
      <c r="V147" s="39"/>
      <c r="W147" s="37"/>
      <c r="X147" s="37"/>
      <c r="Y147" s="54"/>
      <c r="Z147" s="54"/>
      <c r="AA147" s="54" t="str">
        <f t="shared" si="20"/>
        <v/>
      </c>
      <c r="AB147" s="54"/>
      <c r="AC147" s="54"/>
      <c r="AD147" s="55"/>
      <c r="AE147" s="56" t="str">
        <f t="shared" ca="1" si="21"/>
        <v/>
      </c>
      <c r="AF147" s="56" t="str">
        <f t="shared" ca="1" si="22"/>
        <v/>
      </c>
      <c r="AG147" s="56" t="str">
        <f t="shared" ca="1" si="23"/>
        <v/>
      </c>
      <c r="AH147" s="57" t="str">
        <f t="shared" ca="1" si="24"/>
        <v/>
      </c>
      <c r="AI147" s="42"/>
    </row>
    <row r="148" spans="1:35" ht="16.5" x14ac:dyDescent="0.25">
      <c r="A148" s="42"/>
      <c r="C148" s="70"/>
      <c r="D148" s="42"/>
      <c r="E148" s="66"/>
      <c r="F148" s="37" t="str" cm="1">
        <f t="array" ref="F148">IF(
  ISBLANK(D148),
  "",
  IF(
    COUNTIF(Settings!G$1:G$609, D148) = 1,
    INDEX(Settings!H$1:H$609, MATCH(D148, Settings!G$1:G$609, 0)),
    IFERROR(
      INDEX(Settings!H$1:H$609,
        MATCH(1,
          (Settings!G$1:G$609=D148) * (Settings!D$1:D$609=E148),
          0
        )
      ),
      ""
    )
  )
)</f>
        <v/>
      </c>
      <c r="G148" s="43"/>
      <c r="H148" s="69"/>
      <c r="I148" s="55"/>
      <c r="J148" s="70"/>
      <c r="K148" s="55"/>
      <c r="L148" s="70"/>
      <c r="M148" s="70"/>
      <c r="N148" s="37"/>
      <c r="O148" s="70"/>
      <c r="P148" s="70"/>
      <c r="Q148" s="70"/>
      <c r="R148" s="55"/>
      <c r="S148" s="42"/>
      <c r="T148" s="37"/>
      <c r="U148" s="53"/>
      <c r="V148" s="39"/>
      <c r="W148" s="37"/>
      <c r="X148" s="37"/>
      <c r="Y148" s="54"/>
      <c r="Z148" s="54"/>
      <c r="AA148" s="54" t="str">
        <f t="shared" si="20"/>
        <v/>
      </c>
      <c r="AB148" s="54"/>
      <c r="AC148" s="54"/>
      <c r="AD148" s="55"/>
      <c r="AE148" s="56" t="str">
        <f t="shared" ca="1" si="21"/>
        <v/>
      </c>
      <c r="AF148" s="56" t="str">
        <f t="shared" ca="1" si="22"/>
        <v/>
      </c>
      <c r="AG148" s="56" t="str">
        <f t="shared" ca="1" si="23"/>
        <v/>
      </c>
      <c r="AH148" s="57" t="str">
        <f t="shared" ca="1" si="24"/>
        <v/>
      </c>
      <c r="AI148" s="42"/>
    </row>
    <row r="149" spans="1:35" ht="16.5" x14ac:dyDescent="0.25">
      <c r="A149" s="42"/>
      <c r="C149" s="70"/>
      <c r="D149" s="42"/>
      <c r="E149" s="66"/>
      <c r="F149" s="37" t="str" cm="1">
        <f t="array" ref="F149">IF(
  ISBLANK(D149),
  "",
  IF(
    COUNTIF(Settings!G$1:G$609, D149) = 1,
    INDEX(Settings!H$1:H$609, MATCH(D149, Settings!G$1:G$609, 0)),
    IFERROR(
      INDEX(Settings!H$1:H$609,
        MATCH(1,
          (Settings!G$1:G$609=D149) * (Settings!D$1:D$609=E149),
          0
        )
      ),
      ""
    )
  )
)</f>
        <v/>
      </c>
      <c r="G149" s="43"/>
      <c r="H149" s="69"/>
      <c r="I149" s="55"/>
      <c r="J149" s="70"/>
      <c r="K149" s="55"/>
      <c r="L149" s="70"/>
      <c r="M149" s="70"/>
      <c r="N149" s="37"/>
      <c r="O149" s="70"/>
      <c r="P149" s="70"/>
      <c r="Q149" s="70"/>
      <c r="R149" s="55"/>
      <c r="S149" s="42"/>
      <c r="T149" s="37"/>
      <c r="U149" s="53"/>
      <c r="V149" s="39"/>
      <c r="W149" s="37"/>
      <c r="X149" s="37"/>
      <c r="Y149" s="54"/>
      <c r="Z149" s="54"/>
      <c r="AA149" s="54" t="str">
        <f t="shared" si="20"/>
        <v/>
      </c>
      <c r="AB149" s="54"/>
      <c r="AC149" s="54"/>
      <c r="AD149" s="55"/>
      <c r="AE149" s="56" t="str">
        <f t="shared" ca="1" si="21"/>
        <v/>
      </c>
      <c r="AF149" s="56" t="str">
        <f t="shared" ca="1" si="22"/>
        <v/>
      </c>
      <c r="AG149" s="56" t="str">
        <f t="shared" ca="1" si="23"/>
        <v/>
      </c>
      <c r="AH149" s="57" t="str">
        <f t="shared" ca="1" si="24"/>
        <v/>
      </c>
      <c r="AI149" s="42"/>
    </row>
    <row r="150" spans="1:35" ht="16.5" x14ac:dyDescent="0.25">
      <c r="A150" s="42"/>
      <c r="C150" s="70"/>
      <c r="D150" s="42"/>
      <c r="E150" s="66"/>
      <c r="F150" s="37" t="str" cm="1">
        <f t="array" ref="F150">IF(
  ISBLANK(D150),
  "",
  IF(
    COUNTIF(Settings!G$1:G$609, D150) = 1,
    INDEX(Settings!H$1:H$609, MATCH(D150, Settings!G$1:G$609, 0)),
    IFERROR(
      INDEX(Settings!H$1:H$609,
        MATCH(1,
          (Settings!G$1:G$609=D150) * (Settings!D$1:D$609=E150),
          0
        )
      ),
      ""
    )
  )
)</f>
        <v/>
      </c>
      <c r="G150" s="43"/>
      <c r="H150" s="69"/>
      <c r="I150" s="55"/>
      <c r="J150" s="70"/>
      <c r="K150" s="55"/>
      <c r="L150" s="70"/>
      <c r="M150" s="70"/>
      <c r="N150" s="37"/>
      <c r="O150" s="70"/>
      <c r="P150" s="70"/>
      <c r="Q150" s="70"/>
      <c r="R150" s="55"/>
      <c r="S150" s="42"/>
      <c r="T150" s="37"/>
      <c r="U150" s="53"/>
      <c r="V150" s="39"/>
      <c r="W150" s="37"/>
      <c r="X150" s="37"/>
      <c r="Y150" s="54"/>
      <c r="Z150" s="54"/>
      <c r="AA150" s="54" t="str">
        <f t="shared" si="20"/>
        <v/>
      </c>
      <c r="AB150" s="54"/>
      <c r="AC150" s="54"/>
      <c r="AD150" s="55"/>
      <c r="AE150" s="56" t="str">
        <f t="shared" ca="1" si="21"/>
        <v/>
      </c>
      <c r="AF150" s="56" t="str">
        <f t="shared" ca="1" si="22"/>
        <v/>
      </c>
      <c r="AG150" s="56" t="str">
        <f t="shared" ca="1" si="23"/>
        <v/>
      </c>
      <c r="AH150" s="57" t="str">
        <f t="shared" ca="1" si="24"/>
        <v/>
      </c>
      <c r="AI150" s="42"/>
    </row>
    <row r="151" spans="1:35" ht="16.5" x14ac:dyDescent="0.25">
      <c r="A151" s="42"/>
      <c r="C151" s="70"/>
      <c r="D151" s="42"/>
      <c r="E151" s="66"/>
      <c r="F151" s="37" t="str" cm="1">
        <f t="array" ref="F151">IF(
  ISBLANK(D151),
  "",
  IF(
    COUNTIF(Settings!G$1:G$609, D151) = 1,
    INDEX(Settings!H$1:H$609, MATCH(D151, Settings!G$1:G$609, 0)),
    IFERROR(
      INDEX(Settings!H$1:H$609,
        MATCH(1,
          (Settings!G$1:G$609=D151) * (Settings!D$1:D$609=E151),
          0
        )
      ),
      ""
    )
  )
)</f>
        <v/>
      </c>
      <c r="G151" s="43"/>
      <c r="H151" s="69"/>
      <c r="I151" s="55"/>
      <c r="J151" s="70"/>
      <c r="K151" s="55"/>
      <c r="L151" s="70"/>
      <c r="M151" s="70"/>
      <c r="N151" s="37"/>
      <c r="O151" s="70"/>
      <c r="P151" s="70"/>
      <c r="Q151" s="70"/>
      <c r="R151" s="55"/>
      <c r="S151" s="42"/>
      <c r="T151" s="37"/>
      <c r="U151" s="53"/>
      <c r="V151" s="39"/>
      <c r="W151" s="37"/>
      <c r="X151" s="37"/>
      <c r="Y151" s="54"/>
      <c r="Z151" s="54"/>
      <c r="AA151" s="54" t="str">
        <f t="shared" si="20"/>
        <v/>
      </c>
      <c r="AB151" s="54"/>
      <c r="AC151" s="54"/>
      <c r="AD151" s="55"/>
      <c r="AE151" s="56" t="str">
        <f t="shared" ca="1" si="21"/>
        <v/>
      </c>
      <c r="AF151" s="56" t="str">
        <f t="shared" ca="1" si="22"/>
        <v/>
      </c>
      <c r="AG151" s="56" t="str">
        <f t="shared" ca="1" si="23"/>
        <v/>
      </c>
      <c r="AH151" s="57" t="str">
        <f t="shared" ca="1" si="24"/>
        <v/>
      </c>
      <c r="AI151" s="42"/>
    </row>
    <row r="152" spans="1:35" ht="16.5" x14ac:dyDescent="0.25">
      <c r="A152" s="42"/>
      <c r="C152" s="70"/>
      <c r="D152" s="42"/>
      <c r="E152" s="66"/>
      <c r="F152" s="37" t="str" cm="1">
        <f t="array" ref="F152">IF(
  ISBLANK(D152),
  "",
  IF(
    COUNTIF(Settings!G$1:G$609, D152) = 1,
    INDEX(Settings!H$1:H$609, MATCH(D152, Settings!G$1:G$609, 0)),
    IFERROR(
      INDEX(Settings!H$1:H$609,
        MATCH(1,
          (Settings!G$1:G$609=D152) * (Settings!D$1:D$609=E152),
          0
        )
      ),
      ""
    )
  )
)</f>
        <v/>
      </c>
      <c r="G152" s="43"/>
      <c r="H152" s="69"/>
      <c r="I152" s="55"/>
      <c r="J152" s="70"/>
      <c r="K152" s="55"/>
      <c r="L152" s="70"/>
      <c r="M152" s="70"/>
      <c r="N152" s="37"/>
      <c r="O152" s="70"/>
      <c r="P152" s="70"/>
      <c r="Q152" s="70"/>
      <c r="R152" s="55"/>
      <c r="S152" s="42"/>
      <c r="T152" s="37"/>
      <c r="U152" s="53"/>
      <c r="V152" s="39"/>
      <c r="W152" s="37"/>
      <c r="X152" s="37"/>
      <c r="Y152" s="54"/>
      <c r="Z152" s="54"/>
      <c r="AA152" s="54" t="str">
        <f t="shared" si="20"/>
        <v/>
      </c>
      <c r="AB152" s="54"/>
      <c r="AC152" s="54"/>
      <c r="AD152" s="55"/>
      <c r="AE152" s="56" t="str">
        <f t="shared" ca="1" si="21"/>
        <v/>
      </c>
      <c r="AF152" s="56" t="str">
        <f t="shared" ca="1" si="22"/>
        <v/>
      </c>
      <c r="AG152" s="56" t="str">
        <f t="shared" ca="1" si="23"/>
        <v/>
      </c>
      <c r="AH152" s="57" t="str">
        <f t="shared" ca="1" si="24"/>
        <v/>
      </c>
      <c r="AI152" s="42"/>
    </row>
    <row r="153" spans="1:35" ht="16.5" x14ac:dyDescent="0.25">
      <c r="A153" s="42"/>
      <c r="C153" s="70"/>
      <c r="D153" s="42"/>
      <c r="E153" s="66"/>
      <c r="F153" s="37" t="str" cm="1">
        <f t="array" ref="F153">IF(
  ISBLANK(D153),
  "",
  IF(
    COUNTIF(Settings!G$1:G$609, D153) = 1,
    INDEX(Settings!H$1:H$609, MATCH(D153, Settings!G$1:G$609, 0)),
    IFERROR(
      INDEX(Settings!H$1:H$609,
        MATCH(1,
          (Settings!G$1:G$609=D153) * (Settings!D$1:D$609=E153),
          0
        )
      ),
      ""
    )
  )
)</f>
        <v/>
      </c>
      <c r="G153" s="43"/>
      <c r="H153" s="69"/>
      <c r="I153" s="55"/>
      <c r="J153" s="70"/>
      <c r="K153" s="55"/>
      <c r="L153" s="70"/>
      <c r="M153" s="70"/>
      <c r="N153" s="37"/>
      <c r="O153" s="70"/>
      <c r="P153" s="70"/>
      <c r="Q153" s="70"/>
      <c r="R153" s="55"/>
      <c r="S153" s="42"/>
      <c r="T153" s="37"/>
      <c r="U153" s="53"/>
      <c r="V153" s="39"/>
      <c r="W153" s="37"/>
      <c r="X153" s="37"/>
      <c r="Y153" s="54"/>
      <c r="Z153" s="54"/>
      <c r="AA153" s="54" t="str">
        <f t="shared" si="20"/>
        <v/>
      </c>
      <c r="AB153" s="54"/>
      <c r="AC153" s="54"/>
      <c r="AD153" s="55"/>
      <c r="AE153" s="56" t="str">
        <f t="shared" ca="1" si="21"/>
        <v/>
      </c>
      <c r="AF153" s="56" t="str">
        <f t="shared" ca="1" si="22"/>
        <v/>
      </c>
      <c r="AG153" s="56" t="str">
        <f t="shared" ca="1" si="23"/>
        <v/>
      </c>
      <c r="AH153" s="57" t="str">
        <f t="shared" ca="1" si="24"/>
        <v/>
      </c>
      <c r="AI153" s="42"/>
    </row>
    <row r="154" spans="1:35" ht="16.5" x14ac:dyDescent="0.25">
      <c r="A154" s="42"/>
      <c r="C154" s="70"/>
      <c r="D154" s="42"/>
      <c r="E154" s="66"/>
      <c r="F154" s="37" t="str" cm="1">
        <f t="array" ref="F154">IF(
  ISBLANK(D154),
  "",
  IF(
    COUNTIF(Settings!G$1:G$609, D154) = 1,
    INDEX(Settings!H$1:H$609, MATCH(D154, Settings!G$1:G$609, 0)),
    IFERROR(
      INDEX(Settings!H$1:H$609,
        MATCH(1,
          (Settings!G$1:G$609=D154) * (Settings!D$1:D$609=E154),
          0
        )
      ),
      ""
    )
  )
)</f>
        <v/>
      </c>
      <c r="G154" s="43"/>
      <c r="H154" s="69"/>
      <c r="I154" s="55"/>
      <c r="J154" s="70"/>
      <c r="K154" s="55"/>
      <c r="L154" s="70"/>
      <c r="M154" s="70"/>
      <c r="N154" s="37"/>
      <c r="O154" s="70"/>
      <c r="P154" s="70"/>
      <c r="Q154" s="70"/>
      <c r="R154" s="55"/>
      <c r="S154" s="42"/>
      <c r="T154" s="37"/>
      <c r="U154" s="53"/>
      <c r="V154" s="39"/>
      <c r="W154" s="37"/>
      <c r="X154" s="37"/>
      <c r="Y154" s="54"/>
      <c r="Z154" s="54"/>
      <c r="AA154" s="54" t="str">
        <f t="shared" si="20"/>
        <v/>
      </c>
      <c r="AB154" s="54"/>
      <c r="AC154" s="54"/>
      <c r="AD154" s="55"/>
      <c r="AE154" s="56" t="str">
        <f t="shared" ca="1" si="21"/>
        <v/>
      </c>
      <c r="AF154" s="56" t="str">
        <f t="shared" ca="1" si="22"/>
        <v/>
      </c>
      <c r="AG154" s="56" t="str">
        <f t="shared" ca="1" si="23"/>
        <v/>
      </c>
      <c r="AH154" s="57" t="str">
        <f t="shared" ca="1" si="24"/>
        <v/>
      </c>
      <c r="AI154" s="42"/>
    </row>
    <row r="155" spans="1:35" ht="16.5" x14ac:dyDescent="0.25">
      <c r="A155" s="42"/>
      <c r="C155" s="70"/>
      <c r="D155" s="42"/>
      <c r="E155" s="66"/>
      <c r="F155" s="37" t="str" cm="1">
        <f t="array" ref="F155">IF(
  ISBLANK(D155),
  "",
  IF(
    COUNTIF(Settings!G$1:G$609, D155) = 1,
    INDEX(Settings!H$1:H$609, MATCH(D155, Settings!G$1:G$609, 0)),
    IFERROR(
      INDEX(Settings!H$1:H$609,
        MATCH(1,
          (Settings!G$1:G$609=D155) * (Settings!D$1:D$609=E155),
          0
        )
      ),
      ""
    )
  )
)</f>
        <v/>
      </c>
      <c r="G155" s="43"/>
      <c r="H155" s="69"/>
      <c r="I155" s="55"/>
      <c r="J155" s="70"/>
      <c r="K155" s="55"/>
      <c r="L155" s="70"/>
      <c r="M155" s="70"/>
      <c r="N155" s="37"/>
      <c r="O155" s="70"/>
      <c r="P155" s="70"/>
      <c r="Q155" s="70"/>
      <c r="R155" s="55"/>
      <c r="S155" s="42"/>
      <c r="T155" s="37"/>
      <c r="U155" s="53"/>
      <c r="V155" s="39"/>
      <c r="W155" s="37"/>
      <c r="X155" s="37"/>
      <c r="Y155" s="54"/>
      <c r="Z155" s="54"/>
      <c r="AA155" s="54" t="str">
        <f t="shared" si="20"/>
        <v/>
      </c>
      <c r="AB155" s="54"/>
      <c r="AC155" s="54"/>
      <c r="AD155" s="55"/>
      <c r="AE155" s="56" t="str">
        <f t="shared" ca="1" si="21"/>
        <v/>
      </c>
      <c r="AF155" s="56" t="str">
        <f t="shared" ca="1" si="22"/>
        <v/>
      </c>
      <c r="AG155" s="56" t="str">
        <f t="shared" ca="1" si="23"/>
        <v/>
      </c>
      <c r="AH155" s="57" t="str">
        <f t="shared" ca="1" si="24"/>
        <v/>
      </c>
      <c r="AI155" s="42"/>
    </row>
    <row r="156" spans="1:35" ht="16.5" x14ac:dyDescent="0.25">
      <c r="A156" s="42"/>
      <c r="C156" s="70"/>
      <c r="D156" s="42"/>
      <c r="E156" s="66"/>
      <c r="F156" s="37" t="str" cm="1">
        <f t="array" ref="F156">IF(
  ISBLANK(D156),
  "",
  IF(
    COUNTIF(Settings!G$1:G$609, D156) = 1,
    INDEX(Settings!H$1:H$609, MATCH(D156, Settings!G$1:G$609, 0)),
    IFERROR(
      INDEX(Settings!H$1:H$609,
        MATCH(1,
          (Settings!G$1:G$609=D156) * (Settings!D$1:D$609=E156),
          0
        )
      ),
      ""
    )
  )
)</f>
        <v/>
      </c>
      <c r="G156" s="43"/>
      <c r="H156" s="69"/>
      <c r="I156" s="55"/>
      <c r="J156" s="70"/>
      <c r="K156" s="55"/>
      <c r="L156" s="70"/>
      <c r="M156" s="70"/>
      <c r="N156" s="37"/>
      <c r="O156" s="70"/>
      <c r="P156" s="70"/>
      <c r="Q156" s="70"/>
      <c r="R156" s="55"/>
      <c r="S156" s="42"/>
      <c r="T156" s="37"/>
      <c r="U156" s="53"/>
      <c r="V156" s="39"/>
      <c r="W156" s="37"/>
      <c r="X156" s="37"/>
      <c r="Y156" s="54"/>
      <c r="Z156" s="54"/>
      <c r="AA156" s="54" t="str">
        <f t="shared" si="20"/>
        <v/>
      </c>
      <c r="AB156" s="54"/>
      <c r="AC156" s="54"/>
      <c r="AD156" s="55"/>
      <c r="AE156" s="56" t="str">
        <f t="shared" ca="1" si="21"/>
        <v/>
      </c>
      <c r="AF156" s="56" t="str">
        <f t="shared" ca="1" si="22"/>
        <v/>
      </c>
      <c r="AG156" s="56" t="str">
        <f t="shared" ca="1" si="23"/>
        <v/>
      </c>
      <c r="AH156" s="57" t="str">
        <f t="shared" ca="1" si="24"/>
        <v/>
      </c>
      <c r="AI156" s="42"/>
    </row>
    <row r="157" spans="1:35" ht="16.5" x14ac:dyDescent="0.25">
      <c r="A157" s="42"/>
      <c r="C157" s="70"/>
      <c r="D157" s="42"/>
      <c r="E157" s="66"/>
      <c r="F157" s="37" t="str" cm="1">
        <f t="array" ref="F157">IF(
  ISBLANK(D157),
  "",
  IF(
    COUNTIF(Settings!G$1:G$609, D157) = 1,
    INDEX(Settings!H$1:H$609, MATCH(D157, Settings!G$1:G$609, 0)),
    IFERROR(
      INDEX(Settings!H$1:H$609,
        MATCH(1,
          (Settings!G$1:G$609=D157) * (Settings!D$1:D$609=E157),
          0
        )
      ),
      ""
    )
  )
)</f>
        <v/>
      </c>
      <c r="G157" s="43"/>
      <c r="H157" s="69"/>
      <c r="I157" s="55"/>
      <c r="J157" s="70"/>
      <c r="K157" s="55"/>
      <c r="L157" s="70"/>
      <c r="M157" s="70"/>
      <c r="N157" s="37"/>
      <c r="O157" s="70"/>
      <c r="P157" s="70"/>
      <c r="Q157" s="70"/>
      <c r="R157" s="55"/>
      <c r="S157" s="42"/>
      <c r="T157" s="37"/>
      <c r="U157" s="53"/>
      <c r="V157" s="39"/>
      <c r="W157" s="37"/>
      <c r="X157" s="37"/>
      <c r="Y157" s="54"/>
      <c r="Z157" s="54"/>
      <c r="AA157" s="54" t="str">
        <f t="shared" si="20"/>
        <v/>
      </c>
      <c r="AB157" s="54"/>
      <c r="AC157" s="54"/>
      <c r="AD157" s="55"/>
      <c r="AE157" s="56" t="str">
        <f t="shared" ca="1" si="21"/>
        <v/>
      </c>
      <c r="AF157" s="56" t="str">
        <f t="shared" ca="1" si="22"/>
        <v/>
      </c>
      <c r="AG157" s="56" t="str">
        <f t="shared" ca="1" si="23"/>
        <v/>
      </c>
      <c r="AH157" s="57" t="str">
        <f t="shared" ca="1" si="24"/>
        <v/>
      </c>
      <c r="AI157" s="42"/>
    </row>
    <row r="158" spans="1:35" ht="16.5" x14ac:dyDescent="0.25">
      <c r="A158" s="42"/>
      <c r="C158" s="70"/>
      <c r="D158" s="42"/>
      <c r="E158" s="66"/>
      <c r="F158" s="37" t="str" cm="1">
        <f t="array" ref="F158">IF(
  ISBLANK(D158),
  "",
  IF(
    COUNTIF(Settings!G$1:G$609, D158) = 1,
    INDEX(Settings!H$1:H$609, MATCH(D158, Settings!G$1:G$609, 0)),
    IFERROR(
      INDEX(Settings!H$1:H$609,
        MATCH(1,
          (Settings!G$1:G$609=D158) * (Settings!D$1:D$609=E158),
          0
        )
      ),
      ""
    )
  )
)</f>
        <v/>
      </c>
      <c r="G158" s="43"/>
      <c r="H158" s="69"/>
      <c r="I158" s="55"/>
      <c r="J158" s="70"/>
      <c r="K158" s="55"/>
      <c r="L158" s="70"/>
      <c r="M158" s="70"/>
      <c r="N158" s="37"/>
      <c r="O158" s="70"/>
      <c r="P158" s="70"/>
      <c r="Q158" s="70"/>
      <c r="R158" s="55"/>
      <c r="S158" s="42"/>
      <c r="T158" s="37"/>
      <c r="U158" s="53"/>
      <c r="V158" s="39"/>
      <c r="W158" s="37"/>
      <c r="X158" s="37"/>
      <c r="Y158" s="54"/>
      <c r="Z158" s="54"/>
      <c r="AA158" s="54" t="str">
        <f t="shared" si="20"/>
        <v/>
      </c>
      <c r="AB158" s="54"/>
      <c r="AC158" s="54"/>
      <c r="AD158" s="55"/>
      <c r="AE158" s="56" t="str">
        <f t="shared" ca="1" si="21"/>
        <v/>
      </c>
      <c r="AF158" s="56" t="str">
        <f t="shared" ca="1" si="22"/>
        <v/>
      </c>
      <c r="AG158" s="56" t="str">
        <f t="shared" ca="1" si="23"/>
        <v/>
      </c>
      <c r="AH158" s="57" t="str">
        <f t="shared" ca="1" si="24"/>
        <v/>
      </c>
      <c r="AI158" s="42"/>
    </row>
    <row r="159" spans="1:35" ht="16.5" x14ac:dyDescent="0.25">
      <c r="A159" s="42"/>
      <c r="C159" s="70"/>
      <c r="D159" s="42"/>
      <c r="E159" s="66"/>
      <c r="F159" s="37" t="str" cm="1">
        <f t="array" ref="F159">IF(
  ISBLANK(D159),
  "",
  IF(
    COUNTIF(Settings!G$1:G$609, D159) = 1,
    INDEX(Settings!H$1:H$609, MATCH(D159, Settings!G$1:G$609, 0)),
    IFERROR(
      INDEX(Settings!H$1:H$609,
        MATCH(1,
          (Settings!G$1:G$609=D159) * (Settings!D$1:D$609=E159),
          0
        )
      ),
      ""
    )
  )
)</f>
        <v/>
      </c>
      <c r="G159" s="43"/>
      <c r="H159" s="69"/>
      <c r="I159" s="55"/>
      <c r="J159" s="70"/>
      <c r="K159" s="55"/>
      <c r="L159" s="70"/>
      <c r="M159" s="70"/>
      <c r="N159" s="37"/>
      <c r="O159" s="70"/>
      <c r="P159" s="70"/>
      <c r="Q159" s="70"/>
      <c r="R159" s="55"/>
      <c r="S159" s="42"/>
      <c r="T159" s="37"/>
      <c r="U159" s="53"/>
      <c r="V159" s="39"/>
      <c r="W159" s="37"/>
      <c r="X159" s="37"/>
      <c r="Y159" s="54"/>
      <c r="Z159" s="54"/>
      <c r="AA159" s="54" t="str">
        <f t="shared" si="20"/>
        <v/>
      </c>
      <c r="AB159" s="54"/>
      <c r="AC159" s="54"/>
      <c r="AD159" s="55"/>
      <c r="AE159" s="56" t="str">
        <f t="shared" ca="1" si="21"/>
        <v/>
      </c>
      <c r="AF159" s="56" t="str">
        <f t="shared" ca="1" si="22"/>
        <v/>
      </c>
      <c r="AG159" s="56" t="str">
        <f t="shared" ca="1" si="23"/>
        <v/>
      </c>
      <c r="AH159" s="57" t="str">
        <f t="shared" ca="1" si="24"/>
        <v/>
      </c>
      <c r="AI159" s="42"/>
    </row>
    <row r="160" spans="1:35" ht="16.5" x14ac:dyDescent="0.25">
      <c r="A160" s="42"/>
      <c r="C160" s="70"/>
      <c r="D160" s="42"/>
      <c r="E160" s="66"/>
      <c r="F160" s="37" t="str" cm="1">
        <f t="array" ref="F160">IF(
  ISBLANK(D160),
  "",
  IF(
    COUNTIF(Settings!G$1:G$609, D160) = 1,
    INDEX(Settings!H$1:H$609, MATCH(D160, Settings!G$1:G$609, 0)),
    IFERROR(
      INDEX(Settings!H$1:H$609,
        MATCH(1,
          (Settings!G$1:G$609=D160) * (Settings!D$1:D$609=E160),
          0
        )
      ),
      ""
    )
  )
)</f>
        <v/>
      </c>
      <c r="G160" s="43"/>
      <c r="H160" s="69"/>
      <c r="I160" s="55"/>
      <c r="J160" s="70"/>
      <c r="K160" s="55"/>
      <c r="L160" s="70"/>
      <c r="M160" s="70"/>
      <c r="N160" s="37"/>
      <c r="O160" s="70"/>
      <c r="P160" s="70"/>
      <c r="Q160" s="70"/>
      <c r="R160" s="55"/>
      <c r="S160" s="42"/>
      <c r="T160" s="37"/>
      <c r="U160" s="53"/>
      <c r="V160" s="39"/>
      <c r="W160" s="37"/>
      <c r="X160" s="37"/>
      <c r="Y160" s="54"/>
      <c r="Z160" s="54"/>
      <c r="AA160" s="54" t="str">
        <f t="shared" si="20"/>
        <v/>
      </c>
      <c r="AB160" s="54"/>
      <c r="AC160" s="54"/>
      <c r="AD160" s="55"/>
      <c r="AE160" s="56" t="str">
        <f t="shared" ca="1" si="21"/>
        <v/>
      </c>
      <c r="AF160" s="56" t="str">
        <f t="shared" ca="1" si="22"/>
        <v/>
      </c>
      <c r="AG160" s="56" t="str">
        <f t="shared" ca="1" si="23"/>
        <v/>
      </c>
      <c r="AH160" s="57" t="str">
        <f t="shared" ca="1" si="24"/>
        <v/>
      </c>
      <c r="AI160" s="42"/>
    </row>
    <row r="161" spans="1:35" ht="16.5" x14ac:dyDescent="0.25">
      <c r="A161" s="42"/>
      <c r="C161" s="70"/>
      <c r="D161" s="42"/>
      <c r="E161" s="66"/>
      <c r="F161" s="37" t="str" cm="1">
        <f t="array" ref="F161">IF(
  ISBLANK(D161),
  "",
  IF(
    COUNTIF(Settings!G$1:G$609, D161) = 1,
    INDEX(Settings!H$1:H$609, MATCH(D161, Settings!G$1:G$609, 0)),
    IFERROR(
      INDEX(Settings!H$1:H$609,
        MATCH(1,
          (Settings!G$1:G$609=D161) * (Settings!D$1:D$609=E161),
          0
        )
      ),
      ""
    )
  )
)</f>
        <v/>
      </c>
      <c r="G161" s="43"/>
      <c r="H161" s="69"/>
      <c r="I161" s="55"/>
      <c r="J161" s="70"/>
      <c r="K161" s="55"/>
      <c r="L161" s="70"/>
      <c r="M161" s="70"/>
      <c r="N161" s="37"/>
      <c r="O161" s="70"/>
      <c r="P161" s="70"/>
      <c r="Q161" s="70"/>
      <c r="R161" s="55"/>
      <c r="S161" s="42"/>
      <c r="T161" s="37"/>
      <c r="U161" s="53"/>
      <c r="V161" s="39"/>
      <c r="W161" s="37"/>
      <c r="X161" s="37"/>
      <c r="Y161" s="54"/>
      <c r="Z161" s="54"/>
      <c r="AA161" s="54" t="str">
        <f t="shared" si="20"/>
        <v/>
      </c>
      <c r="AB161" s="54"/>
      <c r="AC161" s="54"/>
      <c r="AD161" s="55"/>
      <c r="AE161" s="56" t="str">
        <f t="shared" ca="1" si="21"/>
        <v/>
      </c>
      <c r="AF161" s="56" t="str">
        <f t="shared" ca="1" si="22"/>
        <v/>
      </c>
      <c r="AG161" s="56" t="str">
        <f t="shared" ca="1" si="23"/>
        <v/>
      </c>
      <c r="AH161" s="57" t="str">
        <f t="shared" ca="1" si="24"/>
        <v/>
      </c>
      <c r="AI161" s="42"/>
    </row>
    <row r="162" spans="1:35" ht="16.5" x14ac:dyDescent="0.25">
      <c r="A162" s="42"/>
      <c r="C162" s="70"/>
      <c r="D162" s="42"/>
      <c r="E162" s="66"/>
      <c r="F162" s="42"/>
      <c r="G162" s="43"/>
      <c r="H162" s="69"/>
      <c r="I162" s="55"/>
      <c r="J162" s="70"/>
      <c r="K162" s="55"/>
      <c r="L162" s="70"/>
      <c r="M162" s="70"/>
      <c r="N162" s="37"/>
      <c r="O162" s="70"/>
      <c r="P162" s="70"/>
      <c r="Q162" s="70"/>
      <c r="R162" s="55"/>
      <c r="S162" s="42"/>
      <c r="T162" s="37"/>
      <c r="U162" s="53"/>
      <c r="V162" s="39"/>
      <c r="W162" s="37"/>
      <c r="X162" s="37"/>
      <c r="Y162" s="54"/>
      <c r="Z162" s="54"/>
      <c r="AA162" s="54"/>
      <c r="AB162" s="54"/>
      <c r="AC162" s="54"/>
      <c r="AD162" s="55"/>
      <c r="AE162" s="56" t="str">
        <f t="shared" ca="1" si="21"/>
        <v/>
      </c>
      <c r="AF162" s="56" t="str">
        <f t="shared" ca="1" si="22"/>
        <v/>
      </c>
      <c r="AG162" s="56" t="str">
        <f t="shared" ca="1" si="23"/>
        <v/>
      </c>
      <c r="AH162" s="57" t="str">
        <f t="shared" ca="1" si="24"/>
        <v/>
      </c>
      <c r="AI162" s="42"/>
    </row>
    <row r="163" spans="1:35" ht="16.5" x14ac:dyDescent="0.25">
      <c r="A163" s="42"/>
      <c r="C163" s="70"/>
      <c r="D163" s="42"/>
      <c r="E163" s="66"/>
      <c r="F163" s="42"/>
      <c r="G163" s="43"/>
      <c r="H163" s="69"/>
      <c r="I163" s="55"/>
      <c r="J163" s="70"/>
      <c r="K163" s="55"/>
      <c r="L163" s="70"/>
      <c r="M163" s="70"/>
      <c r="N163" s="37"/>
      <c r="O163" s="70"/>
      <c r="P163" s="70"/>
      <c r="Q163" s="70"/>
      <c r="R163" s="55"/>
      <c r="S163" s="42"/>
      <c r="T163" s="42"/>
      <c r="U163" s="74"/>
      <c r="V163" s="69"/>
      <c r="W163" s="70"/>
      <c r="X163" s="70"/>
      <c r="Y163" s="73"/>
      <c r="Z163" s="73"/>
      <c r="AA163" s="54"/>
      <c r="AB163" s="54"/>
      <c r="AC163" s="54"/>
      <c r="AD163" s="55"/>
      <c r="AE163" s="56" t="str">
        <f t="shared" ca="1" si="21"/>
        <v/>
      </c>
      <c r="AF163" s="56" t="str">
        <f t="shared" ca="1" si="22"/>
        <v/>
      </c>
      <c r="AG163" s="56" t="str">
        <f t="shared" ca="1" si="23"/>
        <v/>
      </c>
      <c r="AH163" s="57" t="str">
        <f t="shared" ca="1" si="24"/>
        <v/>
      </c>
      <c r="AI163" s="42"/>
    </row>
    <row r="164" spans="1:35" ht="16.5" x14ac:dyDescent="0.25">
      <c r="A164" s="42"/>
      <c r="C164" s="70"/>
      <c r="D164" s="42"/>
      <c r="E164" s="66"/>
      <c r="F164" s="42"/>
      <c r="G164" s="43"/>
      <c r="H164" s="69"/>
      <c r="I164" s="55"/>
      <c r="J164" s="70"/>
      <c r="K164" s="55"/>
      <c r="L164" s="70"/>
      <c r="M164" s="70"/>
      <c r="N164" s="37"/>
      <c r="O164" s="70"/>
      <c r="P164" s="70"/>
      <c r="Q164" s="70"/>
      <c r="R164" s="55"/>
      <c r="S164" s="42"/>
      <c r="T164" s="42"/>
      <c r="U164" s="74"/>
      <c r="V164" s="69"/>
      <c r="W164" s="70"/>
      <c r="X164" s="70"/>
      <c r="Y164" s="73"/>
      <c r="Z164" s="73"/>
      <c r="AA164" s="54"/>
      <c r="AB164" s="54"/>
      <c r="AC164" s="54"/>
      <c r="AD164" s="55"/>
      <c r="AE164" s="56" t="str">
        <f t="shared" ca="1" si="21"/>
        <v/>
      </c>
      <c r="AF164" s="56" t="str">
        <f t="shared" ca="1" si="22"/>
        <v/>
      </c>
      <c r="AG164" s="56" t="str">
        <f t="shared" ca="1" si="23"/>
        <v/>
      </c>
      <c r="AH164" s="57" t="str">
        <f t="shared" ca="1" si="24"/>
        <v/>
      </c>
      <c r="AI164" s="42"/>
    </row>
    <row r="165" spans="1:35" ht="16.5" x14ac:dyDescent="0.25">
      <c r="A165" s="42"/>
      <c r="C165" s="70"/>
      <c r="D165" s="42"/>
      <c r="E165" s="66"/>
      <c r="F165" s="42"/>
      <c r="G165" s="43"/>
      <c r="H165" s="69"/>
      <c r="I165" s="55"/>
      <c r="J165" s="70"/>
      <c r="K165" s="55"/>
      <c r="L165" s="70"/>
      <c r="M165" s="70"/>
      <c r="N165" s="37"/>
      <c r="O165" s="70"/>
      <c r="P165" s="70"/>
      <c r="Q165" s="70"/>
      <c r="R165" s="55"/>
      <c r="S165" s="42"/>
      <c r="T165" s="42"/>
      <c r="U165" s="74"/>
      <c r="V165" s="69"/>
      <c r="W165" s="70"/>
      <c r="X165" s="70"/>
      <c r="Y165" s="73"/>
      <c r="Z165" s="73"/>
      <c r="AA165" s="54"/>
      <c r="AB165" s="54"/>
      <c r="AC165" s="54"/>
      <c r="AD165" s="55"/>
      <c r="AE165" s="56" t="str">
        <f t="shared" ca="1" si="21"/>
        <v/>
      </c>
      <c r="AF165" s="56" t="str">
        <f t="shared" ca="1" si="22"/>
        <v/>
      </c>
      <c r="AG165" s="56" t="str">
        <f t="shared" ca="1" si="23"/>
        <v/>
      </c>
      <c r="AH165" s="57" t="str">
        <f t="shared" ca="1" si="24"/>
        <v/>
      </c>
      <c r="AI165" s="42"/>
    </row>
    <row r="166" spans="1:35" ht="16.5" x14ac:dyDescent="0.25">
      <c r="A166" s="42"/>
      <c r="C166" s="70"/>
      <c r="D166" s="42"/>
      <c r="E166" s="66"/>
      <c r="F166" s="42"/>
      <c r="G166" s="43"/>
      <c r="H166" s="69"/>
      <c r="I166" s="55"/>
      <c r="J166" s="70"/>
      <c r="K166" s="55"/>
      <c r="L166" s="70"/>
      <c r="M166" s="70"/>
      <c r="N166" s="37"/>
      <c r="O166" s="70"/>
      <c r="P166" s="70"/>
      <c r="Q166" s="70"/>
      <c r="R166" s="55"/>
      <c r="S166" s="42"/>
      <c r="T166" s="42"/>
      <c r="U166" s="74"/>
      <c r="V166" s="69"/>
      <c r="W166" s="70"/>
      <c r="X166" s="70"/>
      <c r="Y166" s="73"/>
      <c r="Z166" s="73"/>
      <c r="AA166" s="54"/>
      <c r="AB166" s="54"/>
      <c r="AC166" s="54"/>
      <c r="AD166" s="55"/>
      <c r="AE166" s="56" t="str">
        <f t="shared" ca="1" si="21"/>
        <v/>
      </c>
      <c r="AF166" s="56" t="str">
        <f t="shared" ca="1" si="22"/>
        <v/>
      </c>
      <c r="AG166" s="56" t="str">
        <f t="shared" ca="1" si="23"/>
        <v/>
      </c>
      <c r="AH166" s="57" t="str">
        <f t="shared" ca="1" si="24"/>
        <v/>
      </c>
      <c r="AI166" s="42"/>
    </row>
    <row r="167" spans="1:35" ht="16.5" x14ac:dyDescent="0.25">
      <c r="A167" s="42"/>
      <c r="C167" s="70"/>
      <c r="D167" s="42"/>
      <c r="E167" s="66"/>
      <c r="F167" s="42"/>
      <c r="G167" s="43"/>
      <c r="H167" s="69"/>
      <c r="I167" s="55"/>
      <c r="J167" s="70"/>
      <c r="K167" s="55"/>
      <c r="L167" s="70"/>
      <c r="M167" s="70"/>
      <c r="N167" s="37"/>
      <c r="O167" s="70"/>
      <c r="P167" s="70"/>
      <c r="Q167" s="70"/>
      <c r="R167" s="55"/>
      <c r="S167" s="42"/>
      <c r="T167" s="42"/>
      <c r="U167" s="74"/>
      <c r="V167" s="69"/>
      <c r="W167" s="70"/>
      <c r="X167" s="70"/>
      <c r="Y167" s="73"/>
      <c r="Z167" s="73"/>
      <c r="AA167" s="54"/>
      <c r="AB167" s="54"/>
      <c r="AC167" s="54"/>
      <c r="AD167" s="55"/>
      <c r="AE167" s="56" t="str">
        <f t="shared" ca="1" si="21"/>
        <v/>
      </c>
      <c r="AF167" s="56" t="str">
        <f t="shared" ca="1" si="22"/>
        <v/>
      </c>
      <c r="AG167" s="56" t="str">
        <f t="shared" ca="1" si="23"/>
        <v/>
      </c>
      <c r="AH167" s="57" t="str">
        <f t="shared" ca="1" si="24"/>
        <v/>
      </c>
      <c r="AI167" s="42"/>
    </row>
    <row r="168" spans="1:35" ht="16.5" x14ac:dyDescent="0.25">
      <c r="A168" s="42"/>
      <c r="C168" s="70"/>
      <c r="D168" s="42"/>
      <c r="E168" s="66"/>
      <c r="F168" s="42"/>
      <c r="G168" s="43"/>
      <c r="H168" s="69"/>
      <c r="I168" s="55"/>
      <c r="J168" s="70"/>
      <c r="K168" s="55"/>
      <c r="L168" s="70"/>
      <c r="M168" s="70"/>
      <c r="N168" s="37"/>
      <c r="O168" s="70"/>
      <c r="P168" s="70"/>
      <c r="Q168" s="70"/>
      <c r="R168" s="55"/>
      <c r="S168" s="42"/>
      <c r="T168" s="42"/>
      <c r="U168" s="74"/>
      <c r="V168" s="69"/>
      <c r="W168" s="70"/>
      <c r="X168" s="70"/>
      <c r="Y168" s="73"/>
      <c r="Z168" s="73"/>
      <c r="AA168" s="54"/>
      <c r="AB168" s="54"/>
      <c r="AC168" s="54"/>
      <c r="AD168" s="55"/>
      <c r="AE168" s="56" t="str">
        <f t="shared" ca="1" si="21"/>
        <v/>
      </c>
      <c r="AF168" s="56" t="str">
        <f t="shared" ca="1" si="22"/>
        <v/>
      </c>
      <c r="AG168" s="56" t="str">
        <f t="shared" ca="1" si="23"/>
        <v/>
      </c>
      <c r="AH168" s="57" t="str">
        <f t="shared" ca="1" si="24"/>
        <v/>
      </c>
      <c r="AI168" s="42"/>
    </row>
    <row r="169" spans="1:35" ht="16.5" x14ac:dyDescent="0.25">
      <c r="A169" s="42"/>
      <c r="C169" s="70"/>
      <c r="D169" s="42"/>
      <c r="E169" s="66"/>
      <c r="F169" s="42"/>
      <c r="G169" s="43"/>
      <c r="H169" s="69"/>
      <c r="I169" s="55"/>
      <c r="J169" s="70"/>
      <c r="K169" s="55"/>
      <c r="L169" s="70"/>
      <c r="M169" s="70"/>
      <c r="N169" s="37"/>
      <c r="O169" s="70"/>
      <c r="P169" s="70"/>
      <c r="Q169" s="70"/>
      <c r="R169" s="55"/>
      <c r="S169" s="42"/>
      <c r="T169" s="42"/>
      <c r="U169" s="74"/>
      <c r="V169" s="69"/>
      <c r="W169" s="70"/>
      <c r="X169" s="70"/>
      <c r="Y169" s="73"/>
      <c r="Z169" s="73"/>
      <c r="AA169" s="54"/>
      <c r="AB169" s="54"/>
      <c r="AC169" s="54"/>
      <c r="AD169" s="55"/>
      <c r="AE169" s="56" t="str">
        <f t="shared" ca="1" si="21"/>
        <v/>
      </c>
      <c r="AF169" s="56" t="str">
        <f t="shared" ca="1" si="22"/>
        <v/>
      </c>
      <c r="AG169" s="56" t="str">
        <f t="shared" ca="1" si="23"/>
        <v/>
      </c>
      <c r="AH169" s="57" t="str">
        <f t="shared" ca="1" si="24"/>
        <v/>
      </c>
      <c r="AI169" s="42"/>
    </row>
    <row r="170" spans="1:35" ht="16.5" x14ac:dyDescent="0.25">
      <c r="A170" s="42"/>
      <c r="C170" s="70"/>
      <c r="D170" s="42"/>
      <c r="E170" s="66"/>
      <c r="F170" s="42"/>
      <c r="G170" s="43"/>
      <c r="H170" s="69"/>
      <c r="I170" s="55"/>
      <c r="J170" s="70"/>
      <c r="K170" s="55"/>
      <c r="L170" s="70"/>
      <c r="M170" s="70"/>
      <c r="N170" s="37"/>
      <c r="O170" s="70"/>
      <c r="P170" s="70"/>
      <c r="Q170" s="70"/>
      <c r="R170" s="55"/>
      <c r="S170" s="42"/>
      <c r="T170" s="42"/>
      <c r="U170" s="74"/>
      <c r="V170" s="69"/>
      <c r="W170" s="70"/>
      <c r="X170" s="70"/>
      <c r="Y170" s="73"/>
      <c r="Z170" s="73"/>
      <c r="AA170" s="54"/>
      <c r="AB170" s="54"/>
      <c r="AC170" s="54"/>
      <c r="AD170" s="55"/>
      <c r="AE170" s="56" t="str">
        <f t="shared" ca="1" si="21"/>
        <v/>
      </c>
      <c r="AF170" s="56" t="str">
        <f t="shared" ca="1" si="22"/>
        <v/>
      </c>
      <c r="AG170" s="56" t="str">
        <f t="shared" ca="1" si="23"/>
        <v/>
      </c>
      <c r="AH170" s="57" t="str">
        <f t="shared" ca="1" si="24"/>
        <v/>
      </c>
      <c r="AI170" s="42"/>
    </row>
    <row r="171" spans="1:35" ht="16.5" x14ac:dyDescent="0.25">
      <c r="A171" s="42"/>
      <c r="C171" s="70"/>
      <c r="D171" s="42"/>
      <c r="E171" s="66"/>
      <c r="F171" s="42"/>
      <c r="G171" s="43"/>
      <c r="H171" s="69"/>
      <c r="I171" s="55"/>
      <c r="J171" s="70"/>
      <c r="K171" s="55"/>
      <c r="L171" s="70"/>
      <c r="M171" s="70"/>
      <c r="N171" s="37"/>
      <c r="O171" s="70"/>
      <c r="P171" s="70"/>
      <c r="Q171" s="70"/>
      <c r="R171" s="55"/>
      <c r="S171" s="42"/>
      <c r="T171" s="42"/>
      <c r="U171" s="74"/>
      <c r="V171" s="69"/>
      <c r="W171" s="70"/>
      <c r="X171" s="70"/>
      <c r="Y171" s="73"/>
      <c r="Z171" s="73"/>
      <c r="AA171" s="54"/>
      <c r="AB171" s="54"/>
      <c r="AC171" s="54"/>
      <c r="AD171" s="55"/>
      <c r="AE171" s="56" t="str">
        <f t="shared" ca="1" si="21"/>
        <v/>
      </c>
      <c r="AF171" s="56" t="str">
        <f t="shared" ca="1" si="22"/>
        <v/>
      </c>
      <c r="AG171" s="56" t="str">
        <f t="shared" ca="1" si="23"/>
        <v/>
      </c>
      <c r="AH171" s="57" t="str">
        <f t="shared" ca="1" si="24"/>
        <v/>
      </c>
      <c r="AI171" s="42"/>
    </row>
    <row r="172" spans="1:35" ht="16.5" x14ac:dyDescent="0.25">
      <c r="A172" s="42"/>
      <c r="C172" s="70"/>
      <c r="D172" s="42"/>
      <c r="E172" s="66"/>
      <c r="F172" s="42"/>
      <c r="G172" s="43"/>
      <c r="H172" s="69"/>
      <c r="I172" s="55"/>
      <c r="J172" s="70"/>
      <c r="K172" s="55"/>
      <c r="L172" s="70"/>
      <c r="M172" s="70"/>
      <c r="N172" s="37"/>
      <c r="O172" s="70"/>
      <c r="P172" s="70"/>
      <c r="Q172" s="70"/>
      <c r="R172" s="55"/>
      <c r="S172" s="42"/>
      <c r="T172" s="42"/>
      <c r="U172" s="74"/>
      <c r="V172" s="69"/>
      <c r="W172" s="70"/>
      <c r="X172" s="70"/>
      <c r="Y172" s="73"/>
      <c r="Z172" s="73"/>
      <c r="AA172" s="54"/>
      <c r="AB172" s="54"/>
      <c r="AC172" s="54"/>
      <c r="AD172" s="55"/>
      <c r="AE172" s="56" t="str">
        <f t="shared" ref="AE172:AE184" ca="1" si="25">IF(INT(YEARFRAC(G172,TODAY()))&lt;=30,INT(YEARFRAC(G172,TODAY())),"")</f>
        <v/>
      </c>
      <c r="AF172" s="56" t="str">
        <f t="shared" ref="AF172:AF184" ca="1" si="26">IF(AND(INT(YEARFRAC(G172,TODAY()))&gt;=31,INT(YEARFRAC(G172,TODAY()))&lt;=35),INT(YEARFRAC(G172,TODAY())),"")</f>
        <v/>
      </c>
      <c r="AG172" s="56" t="str">
        <f t="shared" ref="AG172:AG184" ca="1" si="27">IF(AND(INT(YEARFRAC(G172,TODAY()))&gt;=36,INT(YEARFRAC(G172,TODAY()))&lt;=40),INT(YEARFRAC(G172,TODAY())),"")</f>
        <v/>
      </c>
      <c r="AH172" s="57" t="str">
        <f t="shared" ref="AH172:AH184" ca="1" si="28">IF(AND(INT(YEARFRAC(G172,TODAY()))&gt;=41,INT(YEARFRAC(G172,TODAY()))&lt;=45),INT(YEARFRAC(G172,TODAY())),"")</f>
        <v/>
      </c>
      <c r="AI172" s="42"/>
    </row>
    <row r="173" spans="1:35" ht="16.5" x14ac:dyDescent="0.25">
      <c r="A173" s="42"/>
      <c r="C173" s="70"/>
      <c r="D173" s="42"/>
      <c r="E173" s="66"/>
      <c r="F173" s="42"/>
      <c r="G173" s="43"/>
      <c r="H173" s="69"/>
      <c r="I173" s="55"/>
      <c r="J173" s="70"/>
      <c r="K173" s="55"/>
      <c r="L173" s="70"/>
      <c r="M173" s="70"/>
      <c r="N173" s="37"/>
      <c r="O173" s="70"/>
      <c r="P173" s="70"/>
      <c r="Q173" s="70"/>
      <c r="R173" s="55"/>
      <c r="S173" s="42"/>
      <c r="T173" s="42"/>
      <c r="U173" s="74"/>
      <c r="V173" s="69"/>
      <c r="W173" s="70"/>
      <c r="X173" s="70"/>
      <c r="Y173" s="73"/>
      <c r="Z173" s="73"/>
      <c r="AA173" s="54"/>
      <c r="AB173" s="54"/>
      <c r="AC173" s="54"/>
      <c r="AD173" s="55"/>
      <c r="AE173" s="56" t="str">
        <f t="shared" ca="1" si="25"/>
        <v/>
      </c>
      <c r="AF173" s="56" t="str">
        <f t="shared" ca="1" si="26"/>
        <v/>
      </c>
      <c r="AG173" s="56" t="str">
        <f t="shared" ca="1" si="27"/>
        <v/>
      </c>
      <c r="AH173" s="57" t="str">
        <f t="shared" ca="1" si="28"/>
        <v/>
      </c>
      <c r="AI173" s="42"/>
    </row>
    <row r="174" spans="1:35" ht="16.5" x14ac:dyDescent="0.25">
      <c r="A174" s="42"/>
      <c r="C174" s="70"/>
      <c r="D174" s="42"/>
      <c r="E174" s="66"/>
      <c r="F174" s="42"/>
      <c r="G174" s="43"/>
      <c r="H174" s="69"/>
      <c r="I174" s="55"/>
      <c r="J174" s="70"/>
      <c r="K174" s="55"/>
      <c r="L174" s="70"/>
      <c r="M174" s="70"/>
      <c r="N174" s="37"/>
      <c r="O174" s="70"/>
      <c r="P174" s="70"/>
      <c r="Q174" s="70"/>
      <c r="R174" s="55"/>
      <c r="S174" s="42"/>
      <c r="T174" s="42"/>
      <c r="U174" s="74"/>
      <c r="V174" s="69"/>
      <c r="W174" s="70"/>
      <c r="X174" s="70"/>
      <c r="Y174" s="73"/>
      <c r="Z174" s="73"/>
      <c r="AA174" s="54"/>
      <c r="AB174" s="54"/>
      <c r="AC174" s="54"/>
      <c r="AD174" s="55"/>
      <c r="AE174" s="56" t="str">
        <f t="shared" ca="1" si="25"/>
        <v/>
      </c>
      <c r="AF174" s="56" t="str">
        <f t="shared" ca="1" si="26"/>
        <v/>
      </c>
      <c r="AG174" s="56" t="str">
        <f t="shared" ca="1" si="27"/>
        <v/>
      </c>
      <c r="AH174" s="57" t="str">
        <f t="shared" ca="1" si="28"/>
        <v/>
      </c>
      <c r="AI174" s="42"/>
    </row>
    <row r="175" spans="1:35" ht="16.5" x14ac:dyDescent="0.25">
      <c r="A175" s="42"/>
      <c r="C175" s="70"/>
      <c r="D175" s="42"/>
      <c r="E175" s="66"/>
      <c r="F175" s="42"/>
      <c r="G175" s="43"/>
      <c r="H175" s="69"/>
      <c r="I175" s="55"/>
      <c r="J175" s="70"/>
      <c r="K175" s="55"/>
      <c r="L175" s="70"/>
      <c r="M175" s="70"/>
      <c r="N175" s="37"/>
      <c r="O175" s="70"/>
      <c r="P175" s="70"/>
      <c r="Q175" s="70"/>
      <c r="R175" s="55"/>
      <c r="S175" s="42"/>
      <c r="T175" s="42"/>
      <c r="U175" s="74"/>
      <c r="V175" s="69"/>
      <c r="W175" s="70"/>
      <c r="X175" s="70"/>
      <c r="Y175" s="73"/>
      <c r="Z175" s="73"/>
      <c r="AA175" s="54"/>
      <c r="AB175" s="54"/>
      <c r="AC175" s="54"/>
      <c r="AD175" s="55"/>
      <c r="AE175" s="56" t="str">
        <f t="shared" ca="1" si="25"/>
        <v/>
      </c>
      <c r="AF175" s="56" t="str">
        <f t="shared" ca="1" si="26"/>
        <v/>
      </c>
      <c r="AG175" s="56" t="str">
        <f t="shared" ca="1" si="27"/>
        <v/>
      </c>
      <c r="AH175" s="57" t="str">
        <f t="shared" ca="1" si="28"/>
        <v/>
      </c>
      <c r="AI175" s="42"/>
    </row>
    <row r="176" spans="1:35" ht="16.5" x14ac:dyDescent="0.25">
      <c r="A176" s="42"/>
      <c r="C176" s="70"/>
      <c r="D176" s="42"/>
      <c r="E176" s="66"/>
      <c r="F176" s="42"/>
      <c r="G176" s="43"/>
      <c r="H176" s="69"/>
      <c r="I176" s="55"/>
      <c r="J176" s="70"/>
      <c r="K176" s="55"/>
      <c r="L176" s="70"/>
      <c r="M176" s="70"/>
      <c r="N176" s="37"/>
      <c r="O176" s="70"/>
      <c r="P176" s="70"/>
      <c r="Q176" s="70"/>
      <c r="R176" s="55"/>
      <c r="S176" s="42"/>
      <c r="T176" s="42"/>
      <c r="U176" s="74"/>
      <c r="V176" s="69"/>
      <c r="W176" s="70"/>
      <c r="X176" s="70"/>
      <c r="Y176" s="73"/>
      <c r="Z176" s="73"/>
      <c r="AA176" s="54"/>
      <c r="AB176" s="54"/>
      <c r="AC176" s="54"/>
      <c r="AD176" s="55"/>
      <c r="AE176" s="56" t="str">
        <f t="shared" ca="1" si="25"/>
        <v/>
      </c>
      <c r="AF176" s="56" t="str">
        <f t="shared" ca="1" si="26"/>
        <v/>
      </c>
      <c r="AG176" s="56" t="str">
        <f t="shared" ca="1" si="27"/>
        <v/>
      </c>
      <c r="AH176" s="57" t="str">
        <f t="shared" ca="1" si="28"/>
        <v/>
      </c>
      <c r="AI176" s="42"/>
    </row>
    <row r="177" spans="1:35" ht="16.5" x14ac:dyDescent="0.25">
      <c r="A177" s="42"/>
      <c r="C177" s="70"/>
      <c r="D177" s="42"/>
      <c r="E177" s="66"/>
      <c r="F177" s="42"/>
      <c r="G177" s="43"/>
      <c r="H177" s="69"/>
      <c r="I177" s="55"/>
      <c r="J177" s="70"/>
      <c r="K177" s="55"/>
      <c r="L177" s="70"/>
      <c r="M177" s="70"/>
      <c r="N177" s="37"/>
      <c r="O177" s="70"/>
      <c r="P177" s="70"/>
      <c r="Q177" s="70"/>
      <c r="R177" s="55"/>
      <c r="S177" s="70"/>
      <c r="T177" s="42"/>
      <c r="U177" s="74"/>
      <c r="V177" s="69"/>
      <c r="W177" s="70"/>
      <c r="X177" s="70"/>
      <c r="Y177" s="73"/>
      <c r="Z177" s="73"/>
      <c r="AA177" s="54"/>
      <c r="AB177" s="54"/>
      <c r="AC177" s="54"/>
      <c r="AD177" s="55"/>
      <c r="AE177" s="56" t="str">
        <f t="shared" ca="1" si="25"/>
        <v/>
      </c>
      <c r="AF177" s="56" t="str">
        <f t="shared" ca="1" si="26"/>
        <v/>
      </c>
      <c r="AG177" s="56" t="str">
        <f t="shared" ca="1" si="27"/>
        <v/>
      </c>
      <c r="AH177" s="57" t="str">
        <f t="shared" ca="1" si="28"/>
        <v/>
      </c>
      <c r="AI177" s="42"/>
    </row>
    <row r="178" spans="1:35" ht="16.5" x14ac:dyDescent="0.25">
      <c r="A178" s="42"/>
      <c r="C178" s="70"/>
      <c r="D178" s="42"/>
      <c r="E178" s="66"/>
      <c r="F178" s="42"/>
      <c r="G178" s="43"/>
      <c r="H178" s="69"/>
      <c r="I178" s="55"/>
      <c r="J178" s="70"/>
      <c r="K178" s="55"/>
      <c r="L178" s="70"/>
      <c r="M178" s="70"/>
      <c r="N178" s="37"/>
      <c r="O178" s="70"/>
      <c r="P178" s="70"/>
      <c r="Q178" s="70"/>
      <c r="R178" s="55"/>
      <c r="S178" s="70"/>
      <c r="T178" s="42"/>
      <c r="U178" s="74"/>
      <c r="V178" s="69"/>
      <c r="W178" s="70"/>
      <c r="X178" s="70"/>
      <c r="Y178" s="73"/>
      <c r="Z178" s="73"/>
      <c r="AA178" s="54"/>
      <c r="AB178" s="54"/>
      <c r="AC178" s="54"/>
      <c r="AD178" s="55"/>
      <c r="AE178" s="56" t="str">
        <f t="shared" ca="1" si="25"/>
        <v/>
      </c>
      <c r="AF178" s="56" t="str">
        <f t="shared" ca="1" si="26"/>
        <v/>
      </c>
      <c r="AG178" s="56" t="str">
        <f t="shared" ca="1" si="27"/>
        <v/>
      </c>
      <c r="AH178" s="57" t="str">
        <f t="shared" ca="1" si="28"/>
        <v/>
      </c>
      <c r="AI178" s="42"/>
    </row>
    <row r="179" spans="1:35" ht="16.5" x14ac:dyDescent="0.25">
      <c r="A179" s="42"/>
      <c r="C179" s="70"/>
      <c r="D179" s="42"/>
      <c r="E179" s="66"/>
      <c r="F179" s="42"/>
      <c r="G179" s="43"/>
      <c r="H179" s="69"/>
      <c r="I179" s="55"/>
      <c r="J179" s="70"/>
      <c r="K179" s="55"/>
      <c r="L179" s="70"/>
      <c r="M179" s="70"/>
      <c r="N179" s="37"/>
      <c r="O179" s="70"/>
      <c r="P179" s="70"/>
      <c r="Q179" s="70"/>
      <c r="R179" s="55"/>
      <c r="S179" s="70"/>
      <c r="T179" s="42"/>
      <c r="U179" s="74"/>
      <c r="V179" s="69"/>
      <c r="W179" s="70"/>
      <c r="X179" s="70"/>
      <c r="Y179" s="73"/>
      <c r="Z179" s="73"/>
      <c r="AA179" s="54"/>
      <c r="AB179" s="54"/>
      <c r="AC179" s="54"/>
      <c r="AD179" s="55"/>
      <c r="AE179" s="56" t="str">
        <f t="shared" ca="1" si="25"/>
        <v/>
      </c>
      <c r="AF179" s="56" t="str">
        <f t="shared" ca="1" si="26"/>
        <v/>
      </c>
      <c r="AG179" s="56" t="str">
        <f t="shared" ca="1" si="27"/>
        <v/>
      </c>
      <c r="AH179" s="57" t="str">
        <f t="shared" ca="1" si="28"/>
        <v/>
      </c>
      <c r="AI179" s="42"/>
    </row>
    <row r="180" spans="1:35" ht="16.5" x14ac:dyDescent="0.25">
      <c r="A180" s="42"/>
      <c r="C180" s="70"/>
      <c r="D180" s="42"/>
      <c r="E180" s="66"/>
      <c r="F180" s="42"/>
      <c r="G180" s="43"/>
      <c r="H180" s="69"/>
      <c r="I180" s="55"/>
      <c r="J180" s="70"/>
      <c r="K180" s="55"/>
      <c r="L180" s="70"/>
      <c r="M180" s="70"/>
      <c r="N180" s="37"/>
      <c r="O180" s="70"/>
      <c r="P180" s="70"/>
      <c r="Q180" s="70"/>
      <c r="R180" s="55"/>
      <c r="S180" s="70"/>
      <c r="T180" s="42"/>
      <c r="U180" s="74"/>
      <c r="V180" s="69"/>
      <c r="W180" s="70"/>
      <c r="X180" s="70"/>
      <c r="Y180" s="73"/>
      <c r="Z180" s="73"/>
      <c r="AA180" s="54"/>
      <c r="AB180" s="54"/>
      <c r="AC180" s="54"/>
      <c r="AD180" s="55"/>
      <c r="AE180" s="56" t="str">
        <f t="shared" ca="1" si="25"/>
        <v/>
      </c>
      <c r="AF180" s="56" t="str">
        <f t="shared" ca="1" si="26"/>
        <v/>
      </c>
      <c r="AG180" s="56" t="str">
        <f t="shared" ca="1" si="27"/>
        <v/>
      </c>
      <c r="AH180" s="57" t="str">
        <f t="shared" ca="1" si="28"/>
        <v/>
      </c>
      <c r="AI180" s="42"/>
    </row>
    <row r="181" spans="1:35" ht="16.5" x14ac:dyDescent="0.25">
      <c r="A181" s="42"/>
      <c r="C181" s="70"/>
      <c r="D181" s="42"/>
      <c r="E181" s="66"/>
      <c r="F181" s="42"/>
      <c r="G181" s="43"/>
      <c r="H181" s="69"/>
      <c r="I181" s="55"/>
      <c r="J181" s="70"/>
      <c r="K181" s="55"/>
      <c r="L181" s="70"/>
      <c r="M181" s="70"/>
      <c r="N181" s="37"/>
      <c r="O181" s="70"/>
      <c r="P181" s="70"/>
      <c r="Q181" s="70"/>
      <c r="R181" s="55"/>
      <c r="S181" s="70"/>
      <c r="T181" s="42"/>
      <c r="U181" s="74"/>
      <c r="V181" s="69"/>
      <c r="W181" s="70"/>
      <c r="X181" s="70"/>
      <c r="Y181" s="73"/>
      <c r="Z181" s="73"/>
      <c r="AA181" s="54"/>
      <c r="AB181" s="54"/>
      <c r="AC181" s="54"/>
      <c r="AD181" s="55"/>
      <c r="AE181" s="56" t="str">
        <f t="shared" ca="1" si="25"/>
        <v/>
      </c>
      <c r="AF181" s="56" t="str">
        <f t="shared" ca="1" si="26"/>
        <v/>
      </c>
      <c r="AG181" s="56" t="str">
        <f t="shared" ca="1" si="27"/>
        <v/>
      </c>
      <c r="AH181" s="57" t="str">
        <f t="shared" ca="1" si="28"/>
        <v/>
      </c>
      <c r="AI181" s="42"/>
    </row>
    <row r="182" spans="1:35" ht="16.5" x14ac:dyDescent="0.25">
      <c r="A182" s="42"/>
      <c r="C182" s="70"/>
      <c r="D182" s="42"/>
      <c r="E182" s="66"/>
      <c r="F182" s="42"/>
      <c r="G182" s="43"/>
      <c r="H182" s="69"/>
      <c r="I182" s="55"/>
      <c r="J182" s="70"/>
      <c r="K182" s="55"/>
      <c r="L182" s="70"/>
      <c r="M182" s="70"/>
      <c r="N182" s="37"/>
      <c r="O182" s="70"/>
      <c r="P182" s="70"/>
      <c r="Q182" s="70"/>
      <c r="R182" s="55"/>
      <c r="S182" s="70"/>
      <c r="T182" s="42"/>
      <c r="U182" s="74"/>
      <c r="V182" s="69"/>
      <c r="W182" s="70"/>
      <c r="X182" s="70"/>
      <c r="Y182" s="73"/>
      <c r="Z182" s="73"/>
      <c r="AA182" s="54"/>
      <c r="AB182" s="54"/>
      <c r="AC182" s="54"/>
      <c r="AD182" s="55"/>
      <c r="AE182" s="56" t="str">
        <f t="shared" ca="1" si="25"/>
        <v/>
      </c>
      <c r="AF182" s="56" t="str">
        <f t="shared" ca="1" si="26"/>
        <v/>
      </c>
      <c r="AG182" s="56" t="str">
        <f t="shared" ca="1" si="27"/>
        <v/>
      </c>
      <c r="AH182" s="57" t="str">
        <f t="shared" ca="1" si="28"/>
        <v/>
      </c>
      <c r="AI182" s="42"/>
    </row>
    <row r="183" spans="1:35" ht="16.5" x14ac:dyDescent="0.25">
      <c r="A183" s="70"/>
      <c r="C183" s="70"/>
      <c r="D183" s="42"/>
      <c r="E183" s="66"/>
      <c r="F183" s="42"/>
      <c r="G183" s="43"/>
      <c r="H183" s="69"/>
      <c r="I183" s="55"/>
      <c r="J183" s="70"/>
      <c r="K183" s="55"/>
      <c r="L183" s="70"/>
      <c r="M183" s="70"/>
      <c r="N183" s="37"/>
      <c r="O183" s="70"/>
      <c r="P183" s="70"/>
      <c r="Q183" s="70"/>
      <c r="R183" s="55"/>
      <c r="S183" s="70"/>
      <c r="T183" s="70"/>
      <c r="U183" s="70"/>
      <c r="V183" s="69"/>
      <c r="W183" s="70"/>
      <c r="X183" s="70"/>
      <c r="Y183" s="70"/>
      <c r="Z183" s="70"/>
      <c r="AA183" s="54"/>
      <c r="AB183" s="54"/>
      <c r="AC183" s="54"/>
      <c r="AD183" s="55"/>
      <c r="AE183" s="56" t="str">
        <f t="shared" ca="1" si="25"/>
        <v/>
      </c>
      <c r="AF183" s="56" t="str">
        <f t="shared" ca="1" si="26"/>
        <v/>
      </c>
      <c r="AG183" s="56" t="str">
        <f t="shared" ca="1" si="27"/>
        <v/>
      </c>
      <c r="AH183" s="57" t="str">
        <f t="shared" ca="1" si="28"/>
        <v/>
      </c>
      <c r="AI183" s="42"/>
    </row>
    <row r="184" spans="1:35" ht="16.5" x14ac:dyDescent="0.25">
      <c r="A184" s="70"/>
      <c r="C184" s="70"/>
      <c r="D184" s="42"/>
      <c r="E184" s="66"/>
      <c r="F184" s="42"/>
      <c r="G184" s="43"/>
      <c r="H184" s="69"/>
      <c r="I184" s="55"/>
      <c r="J184" s="70"/>
      <c r="K184" s="55"/>
      <c r="L184" s="70"/>
      <c r="M184" s="70"/>
      <c r="N184" s="37"/>
      <c r="O184" s="70"/>
      <c r="P184" s="70"/>
      <c r="Q184" s="70"/>
      <c r="R184" s="55"/>
      <c r="S184" s="70"/>
      <c r="T184" s="70"/>
      <c r="U184" s="70"/>
      <c r="V184" s="69"/>
      <c r="W184" s="70"/>
      <c r="X184" s="70"/>
      <c r="Y184" s="70"/>
      <c r="Z184" s="70"/>
      <c r="AA184" s="54"/>
      <c r="AB184" s="54"/>
      <c r="AC184" s="54"/>
      <c r="AD184" s="55"/>
      <c r="AE184" s="56" t="str">
        <f t="shared" ca="1" si="25"/>
        <v/>
      </c>
      <c r="AF184" s="56" t="str">
        <f t="shared" ca="1" si="26"/>
        <v/>
      </c>
      <c r="AG184" s="56" t="str">
        <f t="shared" ca="1" si="27"/>
        <v/>
      </c>
      <c r="AH184" s="57" t="str">
        <f t="shared" ca="1" si="28"/>
        <v/>
      </c>
      <c r="AI184" s="42"/>
    </row>
    <row r="185" spans="1:35" ht="16.5" x14ac:dyDescent="0.25">
      <c r="E185" s="66"/>
      <c r="N185" s="37"/>
      <c r="AA185" s="54"/>
      <c r="AB185" s="54"/>
      <c r="AC185" s="54"/>
      <c r="AE185" s="56" t="str">
        <f t="shared" ref="AE185:AE204" ca="1" si="29">IF(INT(YEARFRAC(G185,TODAY()))&lt;=30,INT(YEARFRAC(G185,TODAY())),"")</f>
        <v/>
      </c>
      <c r="AF185" s="56" t="str">
        <f t="shared" ref="AF185:AF204" ca="1" si="30">IF(AND(INT(YEARFRAC(G185,TODAY()))&gt;=31,INT(YEARFRAC(G185,TODAY()))&lt;=35),INT(YEARFRAC(G185,TODAY())),"")</f>
        <v/>
      </c>
      <c r="AG185" s="56" t="str">
        <f t="shared" ref="AG185:AG204" ca="1" si="31">IF(AND(INT(YEARFRAC(G185,TODAY()))&gt;=36,INT(YEARFRAC(G185,TODAY()))&lt;=40),INT(YEARFRAC(G185,TODAY())),"")</f>
        <v/>
      </c>
      <c r="AH185" s="57" t="str">
        <f t="shared" ref="AH185:AH204" ca="1" si="32">IF(AND(INT(YEARFRAC(G185,TODAY()))&gt;=41,INT(YEARFRAC(G185,TODAY()))&lt;=45),INT(YEARFRAC(G185,TODAY())),"")</f>
        <v/>
      </c>
    </row>
    <row r="186" spans="1:35" ht="16.5" x14ac:dyDescent="0.25">
      <c r="E186" s="66"/>
      <c r="N186" s="37"/>
      <c r="AA186" s="54"/>
      <c r="AB186" s="54"/>
      <c r="AC186" s="54"/>
      <c r="AE186" s="56" t="str">
        <f t="shared" ca="1" si="29"/>
        <v/>
      </c>
      <c r="AF186" s="56" t="str">
        <f t="shared" ca="1" si="30"/>
        <v/>
      </c>
      <c r="AG186" s="56" t="str">
        <f t="shared" ca="1" si="31"/>
        <v/>
      </c>
      <c r="AH186" s="57" t="str">
        <f t="shared" ca="1" si="32"/>
        <v/>
      </c>
    </row>
    <row r="187" spans="1:35" ht="16.5" x14ac:dyDescent="0.25">
      <c r="E187" s="66"/>
      <c r="N187" s="37"/>
      <c r="AA187" s="54"/>
      <c r="AB187" s="54"/>
      <c r="AC187" s="54"/>
      <c r="AE187" s="56" t="str">
        <f t="shared" ca="1" si="29"/>
        <v/>
      </c>
      <c r="AF187" s="56" t="str">
        <f t="shared" ca="1" si="30"/>
        <v/>
      </c>
      <c r="AG187" s="56" t="str">
        <f t="shared" ca="1" si="31"/>
        <v/>
      </c>
      <c r="AH187" s="57" t="str">
        <f t="shared" ca="1" si="32"/>
        <v/>
      </c>
    </row>
    <row r="188" spans="1:35" ht="16.5" x14ac:dyDescent="0.25">
      <c r="E188" s="66"/>
      <c r="N188" s="37"/>
      <c r="AA188" s="54"/>
      <c r="AB188" s="54"/>
      <c r="AC188" s="54"/>
      <c r="AE188" s="56" t="str">
        <f t="shared" ca="1" si="29"/>
        <v/>
      </c>
      <c r="AF188" s="56" t="str">
        <f t="shared" ca="1" si="30"/>
        <v/>
      </c>
      <c r="AG188" s="56" t="str">
        <f t="shared" ca="1" si="31"/>
        <v/>
      </c>
      <c r="AH188" s="57" t="str">
        <f t="shared" ca="1" si="32"/>
        <v/>
      </c>
    </row>
    <row r="189" spans="1:35" ht="16.5" x14ac:dyDescent="0.25">
      <c r="E189" s="66"/>
      <c r="N189" s="37"/>
      <c r="AA189" s="54"/>
      <c r="AB189" s="54"/>
      <c r="AC189" s="54"/>
      <c r="AE189" s="56" t="str">
        <f t="shared" ca="1" si="29"/>
        <v/>
      </c>
      <c r="AF189" s="56" t="str">
        <f t="shared" ca="1" si="30"/>
        <v/>
      </c>
      <c r="AG189" s="56" t="str">
        <f t="shared" ca="1" si="31"/>
        <v/>
      </c>
      <c r="AH189" s="57" t="str">
        <f t="shared" ca="1" si="32"/>
        <v/>
      </c>
    </row>
    <row r="190" spans="1:35" ht="16.5" x14ac:dyDescent="0.25">
      <c r="E190" s="66"/>
      <c r="N190" s="37"/>
      <c r="AA190" s="54"/>
      <c r="AB190" s="54"/>
      <c r="AC190" s="54"/>
      <c r="AE190" s="56" t="str">
        <f t="shared" ca="1" si="29"/>
        <v/>
      </c>
      <c r="AF190" s="56" t="str">
        <f t="shared" ca="1" si="30"/>
        <v/>
      </c>
      <c r="AG190" s="56" t="str">
        <f t="shared" ca="1" si="31"/>
        <v/>
      </c>
      <c r="AH190" s="57" t="str">
        <f t="shared" ca="1" si="32"/>
        <v/>
      </c>
    </row>
    <row r="191" spans="1:35" ht="16.5" x14ac:dyDescent="0.25">
      <c r="E191" s="66"/>
      <c r="N191" s="37"/>
      <c r="AA191" s="54"/>
      <c r="AB191" s="54"/>
      <c r="AC191" s="54"/>
      <c r="AE191" s="56" t="str">
        <f t="shared" ca="1" si="29"/>
        <v/>
      </c>
      <c r="AF191" s="56" t="str">
        <f t="shared" ca="1" si="30"/>
        <v/>
      </c>
      <c r="AG191" s="56" t="str">
        <f t="shared" ca="1" si="31"/>
        <v/>
      </c>
      <c r="AH191" s="57" t="str">
        <f t="shared" ca="1" si="32"/>
        <v/>
      </c>
    </row>
    <row r="192" spans="1:35" ht="16.5" x14ac:dyDescent="0.25">
      <c r="E192" s="66"/>
      <c r="N192" s="37"/>
      <c r="AA192" s="54"/>
      <c r="AB192" s="54"/>
      <c r="AC192" s="54"/>
      <c r="AE192" s="56" t="str">
        <f t="shared" ca="1" si="29"/>
        <v/>
      </c>
      <c r="AF192" s="56" t="str">
        <f t="shared" ca="1" si="30"/>
        <v/>
      </c>
      <c r="AG192" s="56" t="str">
        <f t="shared" ca="1" si="31"/>
        <v/>
      </c>
      <c r="AH192" s="57" t="str">
        <f t="shared" ca="1" si="32"/>
        <v/>
      </c>
    </row>
    <row r="193" spans="5:34" ht="16.5" x14ac:dyDescent="0.25">
      <c r="E193" s="66"/>
      <c r="N193" s="37"/>
      <c r="AA193" s="54"/>
      <c r="AB193" s="54"/>
      <c r="AC193" s="54"/>
      <c r="AE193" s="56" t="str">
        <f t="shared" ca="1" si="29"/>
        <v/>
      </c>
      <c r="AF193" s="56" t="str">
        <f t="shared" ca="1" si="30"/>
        <v/>
      </c>
      <c r="AG193" s="56" t="str">
        <f t="shared" ca="1" si="31"/>
        <v/>
      </c>
      <c r="AH193" s="57" t="str">
        <f t="shared" ca="1" si="32"/>
        <v/>
      </c>
    </row>
    <row r="194" spans="5:34" ht="16.5" x14ac:dyDescent="0.25">
      <c r="E194" s="66"/>
      <c r="N194" s="37"/>
      <c r="AA194" s="54"/>
      <c r="AB194" s="54"/>
      <c r="AC194" s="54"/>
      <c r="AE194" s="56" t="str">
        <f t="shared" ca="1" si="29"/>
        <v/>
      </c>
      <c r="AF194" s="56" t="str">
        <f t="shared" ca="1" si="30"/>
        <v/>
      </c>
      <c r="AG194" s="56" t="str">
        <f t="shared" ca="1" si="31"/>
        <v/>
      </c>
      <c r="AH194" s="57" t="str">
        <f t="shared" ca="1" si="32"/>
        <v/>
      </c>
    </row>
    <row r="195" spans="5:34" ht="16.5" x14ac:dyDescent="0.25">
      <c r="E195" s="66"/>
      <c r="N195" s="37"/>
      <c r="AA195" s="54"/>
      <c r="AB195" s="54"/>
      <c r="AC195" s="54"/>
      <c r="AE195" s="56" t="str">
        <f t="shared" ca="1" si="29"/>
        <v/>
      </c>
      <c r="AF195" s="56" t="str">
        <f t="shared" ca="1" si="30"/>
        <v/>
      </c>
      <c r="AG195" s="56" t="str">
        <f t="shared" ca="1" si="31"/>
        <v/>
      </c>
      <c r="AH195" s="57" t="str">
        <f t="shared" ca="1" si="32"/>
        <v/>
      </c>
    </row>
    <row r="196" spans="5:34" ht="16.5" x14ac:dyDescent="0.25">
      <c r="E196" s="66"/>
      <c r="N196" s="37"/>
      <c r="AA196" s="54"/>
      <c r="AB196" s="54"/>
      <c r="AC196" s="54"/>
      <c r="AE196" s="56" t="str">
        <f t="shared" ca="1" si="29"/>
        <v/>
      </c>
      <c r="AF196" s="56" t="str">
        <f t="shared" ca="1" si="30"/>
        <v/>
      </c>
      <c r="AG196" s="56" t="str">
        <f t="shared" ca="1" si="31"/>
        <v/>
      </c>
      <c r="AH196" s="57" t="str">
        <f t="shared" ca="1" si="32"/>
        <v/>
      </c>
    </row>
    <row r="197" spans="5:34" ht="16.5" x14ac:dyDescent="0.25">
      <c r="E197" s="66"/>
      <c r="N197" s="37"/>
      <c r="AA197" s="54"/>
      <c r="AB197" s="54"/>
      <c r="AC197" s="54"/>
      <c r="AE197" s="56" t="str">
        <f t="shared" ca="1" si="29"/>
        <v/>
      </c>
      <c r="AF197" s="56" t="str">
        <f t="shared" ca="1" si="30"/>
        <v/>
      </c>
      <c r="AG197" s="56" t="str">
        <f t="shared" ca="1" si="31"/>
        <v/>
      </c>
      <c r="AH197" s="57" t="str">
        <f t="shared" ca="1" si="32"/>
        <v/>
      </c>
    </row>
    <row r="198" spans="5:34" ht="16.5" x14ac:dyDescent="0.25">
      <c r="E198" s="66"/>
      <c r="N198" s="37"/>
      <c r="AA198" s="54"/>
      <c r="AB198" s="54"/>
      <c r="AC198" s="54"/>
      <c r="AE198" s="56" t="str">
        <f t="shared" ca="1" si="29"/>
        <v/>
      </c>
      <c r="AF198" s="56" t="str">
        <f t="shared" ca="1" si="30"/>
        <v/>
      </c>
      <c r="AG198" s="56" t="str">
        <f t="shared" ca="1" si="31"/>
        <v/>
      </c>
      <c r="AH198" s="57" t="str">
        <f t="shared" ca="1" si="32"/>
        <v/>
      </c>
    </row>
    <row r="199" spans="5:34" ht="16.5" x14ac:dyDescent="0.25">
      <c r="E199" s="66"/>
      <c r="N199" s="37"/>
      <c r="AA199" s="54"/>
      <c r="AB199" s="54"/>
      <c r="AC199" s="54"/>
      <c r="AE199" s="56" t="str">
        <f t="shared" ca="1" si="29"/>
        <v/>
      </c>
      <c r="AF199" s="56" t="str">
        <f t="shared" ca="1" si="30"/>
        <v/>
      </c>
      <c r="AG199" s="56" t="str">
        <f t="shared" ca="1" si="31"/>
        <v/>
      </c>
      <c r="AH199" s="57" t="str">
        <f t="shared" ca="1" si="32"/>
        <v/>
      </c>
    </row>
    <row r="200" spans="5:34" ht="16.5" x14ac:dyDescent="0.25">
      <c r="E200" s="66"/>
      <c r="N200" s="37"/>
      <c r="AA200" s="54"/>
      <c r="AB200" s="54"/>
      <c r="AC200" s="54"/>
      <c r="AE200" s="56" t="str">
        <f t="shared" ca="1" si="29"/>
        <v/>
      </c>
      <c r="AF200" s="56" t="str">
        <f t="shared" ca="1" si="30"/>
        <v/>
      </c>
      <c r="AG200" s="56" t="str">
        <f t="shared" ca="1" si="31"/>
        <v/>
      </c>
      <c r="AH200" s="57" t="str">
        <f t="shared" ca="1" si="32"/>
        <v/>
      </c>
    </row>
    <row r="201" spans="5:34" ht="16.5" x14ac:dyDescent="0.25">
      <c r="E201" s="66"/>
      <c r="N201" s="37"/>
      <c r="AA201" s="54"/>
      <c r="AB201" s="54"/>
      <c r="AC201" s="54"/>
      <c r="AE201" s="56" t="str">
        <f t="shared" ca="1" si="29"/>
        <v/>
      </c>
      <c r="AF201" s="56" t="str">
        <f t="shared" ca="1" si="30"/>
        <v/>
      </c>
      <c r="AG201" s="56" t="str">
        <f t="shared" ca="1" si="31"/>
        <v/>
      </c>
      <c r="AH201" s="57" t="str">
        <f t="shared" ca="1" si="32"/>
        <v/>
      </c>
    </row>
    <row r="202" spans="5:34" ht="16.5" x14ac:dyDescent="0.25">
      <c r="E202" s="66"/>
      <c r="N202" s="37"/>
      <c r="AA202" s="54"/>
      <c r="AB202" s="54"/>
      <c r="AC202" s="54"/>
      <c r="AE202" s="56" t="str">
        <f t="shared" ca="1" si="29"/>
        <v/>
      </c>
      <c r="AF202" s="56" t="str">
        <f t="shared" ca="1" si="30"/>
        <v/>
      </c>
      <c r="AG202" s="56" t="str">
        <f t="shared" ca="1" si="31"/>
        <v/>
      </c>
      <c r="AH202" s="57" t="str">
        <f t="shared" ca="1" si="32"/>
        <v/>
      </c>
    </row>
    <row r="203" spans="5:34" ht="16.5" x14ac:dyDescent="0.25">
      <c r="E203" s="66"/>
      <c r="N203" s="37"/>
      <c r="AA203" s="54"/>
      <c r="AB203" s="54"/>
      <c r="AC203" s="54"/>
      <c r="AE203" s="56" t="str">
        <f t="shared" ca="1" si="29"/>
        <v/>
      </c>
      <c r="AF203" s="56" t="str">
        <f t="shared" ca="1" si="30"/>
        <v/>
      </c>
      <c r="AG203" s="56" t="str">
        <f t="shared" ca="1" si="31"/>
        <v/>
      </c>
      <c r="AH203" s="57" t="str">
        <f t="shared" ca="1" si="32"/>
        <v/>
      </c>
    </row>
    <row r="204" spans="5:34" ht="16.5" x14ac:dyDescent="0.25">
      <c r="E204" s="66"/>
      <c r="N204" s="37"/>
      <c r="AA204" s="54"/>
      <c r="AB204" s="54"/>
      <c r="AC204" s="54"/>
      <c r="AE204" s="56" t="str">
        <f t="shared" ca="1" si="29"/>
        <v/>
      </c>
      <c r="AF204" s="56" t="str">
        <f t="shared" ca="1" si="30"/>
        <v/>
      </c>
      <c r="AG204" s="56" t="str">
        <f t="shared" ca="1" si="31"/>
        <v/>
      </c>
      <c r="AH204" s="57" t="str">
        <f t="shared" ca="1" si="32"/>
        <v/>
      </c>
    </row>
    <row r="205" spans="5:34" ht="16.5" x14ac:dyDescent="0.25">
      <c r="E205" s="66"/>
      <c r="N205" s="37"/>
      <c r="AA205" s="54"/>
      <c r="AB205" s="54"/>
      <c r="AC205" s="54"/>
      <c r="AE205" s="56" t="str">
        <f t="shared" ref="AE205:AE268" ca="1" si="33">IF(INT(YEARFRAC(G205,TODAY()))&lt;=30,INT(YEARFRAC(G205,TODAY())),"")</f>
        <v/>
      </c>
      <c r="AF205" s="56" t="str">
        <f t="shared" ref="AF205:AF268" ca="1" si="34">IF(AND(INT(YEARFRAC(G205,TODAY()))&gt;=31,INT(YEARFRAC(G205,TODAY()))&lt;=35),INT(YEARFRAC(G205,TODAY())),"")</f>
        <v/>
      </c>
      <c r="AG205" s="56" t="str">
        <f t="shared" ref="AG205:AG268" ca="1" si="35">IF(AND(INT(YEARFRAC(G205,TODAY()))&gt;=36,INT(YEARFRAC(G205,TODAY()))&lt;=40),INT(YEARFRAC(G205,TODAY())),"")</f>
        <v/>
      </c>
      <c r="AH205" s="57" t="str">
        <f t="shared" ref="AH205:AH268" ca="1" si="36">IF(AND(INT(YEARFRAC(G205,TODAY()))&gt;=41,INT(YEARFRAC(G205,TODAY()))&lt;=45),INT(YEARFRAC(G205,TODAY())),"")</f>
        <v/>
      </c>
    </row>
    <row r="206" spans="5:34" ht="16.5" x14ac:dyDescent="0.25">
      <c r="E206" s="66"/>
      <c r="N206" s="37"/>
      <c r="AA206" s="54"/>
      <c r="AB206" s="54"/>
      <c r="AC206" s="54"/>
      <c r="AE206" s="56" t="str">
        <f t="shared" ca="1" si="33"/>
        <v/>
      </c>
      <c r="AF206" s="56" t="str">
        <f t="shared" ca="1" si="34"/>
        <v/>
      </c>
      <c r="AG206" s="56" t="str">
        <f t="shared" ca="1" si="35"/>
        <v/>
      </c>
      <c r="AH206" s="57" t="str">
        <f t="shared" ca="1" si="36"/>
        <v/>
      </c>
    </row>
    <row r="207" spans="5:34" ht="16.5" x14ac:dyDescent="0.25">
      <c r="E207" s="66"/>
      <c r="N207" s="37"/>
      <c r="AA207" s="54"/>
      <c r="AB207" s="54"/>
      <c r="AC207" s="54"/>
      <c r="AE207" s="56" t="str">
        <f t="shared" ca="1" si="33"/>
        <v/>
      </c>
      <c r="AF207" s="56" t="str">
        <f t="shared" ca="1" si="34"/>
        <v/>
      </c>
      <c r="AG207" s="56" t="str">
        <f t="shared" ca="1" si="35"/>
        <v/>
      </c>
      <c r="AH207" s="57" t="str">
        <f t="shared" ca="1" si="36"/>
        <v/>
      </c>
    </row>
    <row r="208" spans="5:34" ht="16.5" x14ac:dyDescent="0.25">
      <c r="E208" s="66"/>
      <c r="N208" s="37"/>
      <c r="AA208" s="54"/>
      <c r="AB208" s="54"/>
      <c r="AC208" s="54"/>
      <c r="AE208" s="56" t="str">
        <f t="shared" ca="1" si="33"/>
        <v/>
      </c>
      <c r="AF208" s="56" t="str">
        <f t="shared" ca="1" si="34"/>
        <v/>
      </c>
      <c r="AG208" s="56" t="str">
        <f t="shared" ca="1" si="35"/>
        <v/>
      </c>
      <c r="AH208" s="57" t="str">
        <f t="shared" ca="1" si="36"/>
        <v/>
      </c>
    </row>
    <row r="209" spans="5:34" ht="16.5" x14ac:dyDescent="0.25">
      <c r="E209" s="66"/>
      <c r="N209" s="37"/>
      <c r="AA209" s="54"/>
      <c r="AB209" s="54"/>
      <c r="AC209" s="54"/>
      <c r="AE209" s="56" t="str">
        <f t="shared" ca="1" si="33"/>
        <v/>
      </c>
      <c r="AF209" s="56" t="str">
        <f t="shared" ca="1" si="34"/>
        <v/>
      </c>
      <c r="AG209" s="56" t="str">
        <f t="shared" ca="1" si="35"/>
        <v/>
      </c>
      <c r="AH209" s="57" t="str">
        <f t="shared" ca="1" si="36"/>
        <v/>
      </c>
    </row>
    <row r="210" spans="5:34" ht="16.5" x14ac:dyDescent="0.25">
      <c r="E210" s="66"/>
      <c r="N210" s="37"/>
      <c r="AA210" s="54"/>
      <c r="AB210" s="54"/>
      <c r="AC210" s="54"/>
      <c r="AE210" s="56" t="str">
        <f t="shared" ca="1" si="33"/>
        <v/>
      </c>
      <c r="AF210" s="56" t="str">
        <f t="shared" ca="1" si="34"/>
        <v/>
      </c>
      <c r="AG210" s="56" t="str">
        <f t="shared" ca="1" si="35"/>
        <v/>
      </c>
      <c r="AH210" s="57" t="str">
        <f t="shared" ca="1" si="36"/>
        <v/>
      </c>
    </row>
    <row r="211" spans="5:34" ht="16.5" x14ac:dyDescent="0.25">
      <c r="E211" s="66"/>
      <c r="N211" s="37"/>
      <c r="AA211" s="54"/>
      <c r="AB211" s="54"/>
      <c r="AC211" s="54"/>
      <c r="AE211" s="56" t="str">
        <f t="shared" ca="1" si="33"/>
        <v/>
      </c>
      <c r="AF211" s="56" t="str">
        <f t="shared" ca="1" si="34"/>
        <v/>
      </c>
      <c r="AG211" s="56" t="str">
        <f t="shared" ca="1" si="35"/>
        <v/>
      </c>
      <c r="AH211" s="57" t="str">
        <f t="shared" ca="1" si="36"/>
        <v/>
      </c>
    </row>
    <row r="212" spans="5:34" ht="16.5" x14ac:dyDescent="0.25">
      <c r="E212" s="66"/>
      <c r="N212" s="37"/>
      <c r="AA212" s="54"/>
      <c r="AB212" s="54"/>
      <c r="AC212" s="54"/>
      <c r="AE212" s="56" t="str">
        <f t="shared" ca="1" si="33"/>
        <v/>
      </c>
      <c r="AF212" s="56" t="str">
        <f t="shared" ca="1" si="34"/>
        <v/>
      </c>
      <c r="AG212" s="56" t="str">
        <f t="shared" ca="1" si="35"/>
        <v/>
      </c>
      <c r="AH212" s="57" t="str">
        <f t="shared" ca="1" si="36"/>
        <v/>
      </c>
    </row>
    <row r="213" spans="5:34" ht="16.5" x14ac:dyDescent="0.25">
      <c r="E213" s="66"/>
      <c r="N213" s="37"/>
      <c r="AA213" s="54"/>
      <c r="AB213" s="54"/>
      <c r="AC213" s="54"/>
      <c r="AE213" s="56" t="str">
        <f t="shared" ca="1" si="33"/>
        <v/>
      </c>
      <c r="AF213" s="56" t="str">
        <f t="shared" ca="1" si="34"/>
        <v/>
      </c>
      <c r="AG213" s="56" t="str">
        <f t="shared" ca="1" si="35"/>
        <v/>
      </c>
      <c r="AH213" s="57" t="str">
        <f t="shared" ca="1" si="36"/>
        <v/>
      </c>
    </row>
    <row r="214" spans="5:34" ht="16.5" x14ac:dyDescent="0.25">
      <c r="E214" s="66"/>
      <c r="N214" s="37"/>
      <c r="AA214" s="54"/>
      <c r="AB214" s="54"/>
      <c r="AC214" s="54"/>
      <c r="AE214" s="56" t="str">
        <f t="shared" ca="1" si="33"/>
        <v/>
      </c>
      <c r="AF214" s="56" t="str">
        <f t="shared" ca="1" si="34"/>
        <v/>
      </c>
      <c r="AG214" s="56" t="str">
        <f t="shared" ca="1" si="35"/>
        <v/>
      </c>
      <c r="AH214" s="57" t="str">
        <f t="shared" ca="1" si="36"/>
        <v/>
      </c>
    </row>
    <row r="215" spans="5:34" ht="16.5" x14ac:dyDescent="0.25">
      <c r="E215" s="66"/>
      <c r="N215" s="37"/>
      <c r="AA215" s="54"/>
      <c r="AB215" s="54"/>
      <c r="AC215" s="54"/>
      <c r="AE215" s="56" t="str">
        <f t="shared" ca="1" si="33"/>
        <v/>
      </c>
      <c r="AF215" s="56" t="str">
        <f t="shared" ca="1" si="34"/>
        <v/>
      </c>
      <c r="AG215" s="56" t="str">
        <f t="shared" ca="1" si="35"/>
        <v/>
      </c>
      <c r="AH215" s="57" t="str">
        <f t="shared" ca="1" si="36"/>
        <v/>
      </c>
    </row>
    <row r="216" spans="5:34" ht="16.5" x14ac:dyDescent="0.25">
      <c r="E216" s="66"/>
      <c r="N216" s="37"/>
      <c r="AA216" s="54"/>
      <c r="AB216" s="54"/>
      <c r="AC216" s="54"/>
      <c r="AE216" s="56" t="str">
        <f t="shared" ca="1" si="33"/>
        <v/>
      </c>
      <c r="AF216" s="56" t="str">
        <f t="shared" ca="1" si="34"/>
        <v/>
      </c>
      <c r="AG216" s="56" t="str">
        <f t="shared" ca="1" si="35"/>
        <v/>
      </c>
      <c r="AH216" s="57" t="str">
        <f t="shared" ca="1" si="36"/>
        <v/>
      </c>
    </row>
    <row r="217" spans="5:34" ht="16.5" x14ac:dyDescent="0.25">
      <c r="E217" s="66"/>
      <c r="N217" s="37"/>
      <c r="AA217" s="54"/>
      <c r="AB217" s="54"/>
      <c r="AC217" s="54"/>
      <c r="AE217" s="56" t="str">
        <f t="shared" ca="1" si="33"/>
        <v/>
      </c>
      <c r="AF217" s="56" t="str">
        <f t="shared" ca="1" si="34"/>
        <v/>
      </c>
      <c r="AG217" s="56" t="str">
        <f t="shared" ca="1" si="35"/>
        <v/>
      </c>
      <c r="AH217" s="57" t="str">
        <f t="shared" ca="1" si="36"/>
        <v/>
      </c>
    </row>
    <row r="218" spans="5:34" ht="16.5" x14ac:dyDescent="0.25">
      <c r="E218" s="66"/>
      <c r="N218" s="37"/>
      <c r="AA218" s="54"/>
      <c r="AB218" s="54"/>
      <c r="AC218" s="54"/>
      <c r="AE218" s="56" t="str">
        <f t="shared" ca="1" si="33"/>
        <v/>
      </c>
      <c r="AF218" s="56" t="str">
        <f t="shared" ca="1" si="34"/>
        <v/>
      </c>
      <c r="AG218" s="56" t="str">
        <f t="shared" ca="1" si="35"/>
        <v/>
      </c>
      <c r="AH218" s="57" t="str">
        <f t="shared" ca="1" si="36"/>
        <v/>
      </c>
    </row>
    <row r="219" spans="5:34" ht="16.5" x14ac:dyDescent="0.25">
      <c r="E219" s="66"/>
      <c r="N219" s="37"/>
      <c r="AA219" s="54"/>
      <c r="AB219" s="54"/>
      <c r="AC219" s="54"/>
      <c r="AE219" s="56" t="str">
        <f t="shared" ca="1" si="33"/>
        <v/>
      </c>
      <c r="AF219" s="56" t="str">
        <f t="shared" ca="1" si="34"/>
        <v/>
      </c>
      <c r="AG219" s="56" t="str">
        <f t="shared" ca="1" si="35"/>
        <v/>
      </c>
      <c r="AH219" s="57" t="str">
        <f t="shared" ca="1" si="36"/>
        <v/>
      </c>
    </row>
    <row r="220" spans="5:34" ht="16.5" x14ac:dyDescent="0.25">
      <c r="E220" s="66"/>
      <c r="N220" s="37"/>
      <c r="AA220" s="54"/>
      <c r="AB220" s="54"/>
      <c r="AC220" s="54"/>
      <c r="AE220" s="56" t="str">
        <f t="shared" ca="1" si="33"/>
        <v/>
      </c>
      <c r="AF220" s="56" t="str">
        <f t="shared" ca="1" si="34"/>
        <v/>
      </c>
      <c r="AG220" s="56" t="str">
        <f t="shared" ca="1" si="35"/>
        <v/>
      </c>
      <c r="AH220" s="57" t="str">
        <f t="shared" ca="1" si="36"/>
        <v/>
      </c>
    </row>
    <row r="221" spans="5:34" ht="16.5" x14ac:dyDescent="0.25">
      <c r="E221" s="66"/>
      <c r="N221" s="37"/>
      <c r="AA221" s="54"/>
      <c r="AB221" s="54"/>
      <c r="AC221" s="54"/>
      <c r="AE221" s="56" t="str">
        <f t="shared" ca="1" si="33"/>
        <v/>
      </c>
      <c r="AF221" s="56" t="str">
        <f t="shared" ca="1" si="34"/>
        <v/>
      </c>
      <c r="AG221" s="56" t="str">
        <f t="shared" ca="1" si="35"/>
        <v/>
      </c>
      <c r="AH221" s="57" t="str">
        <f t="shared" ca="1" si="36"/>
        <v/>
      </c>
    </row>
    <row r="222" spans="5:34" ht="16.5" x14ac:dyDescent="0.25">
      <c r="E222" s="66"/>
      <c r="N222" s="37"/>
      <c r="AA222" s="54"/>
      <c r="AB222" s="54"/>
      <c r="AC222" s="54"/>
      <c r="AE222" s="56" t="str">
        <f t="shared" ca="1" si="33"/>
        <v/>
      </c>
      <c r="AF222" s="56" t="str">
        <f t="shared" ca="1" si="34"/>
        <v/>
      </c>
      <c r="AG222" s="56" t="str">
        <f t="shared" ca="1" si="35"/>
        <v/>
      </c>
      <c r="AH222" s="57" t="str">
        <f t="shared" ca="1" si="36"/>
        <v/>
      </c>
    </row>
    <row r="223" spans="5:34" ht="16.5" x14ac:dyDescent="0.25">
      <c r="E223" s="66"/>
      <c r="N223" s="37"/>
      <c r="AA223" s="54"/>
      <c r="AB223" s="54"/>
      <c r="AC223" s="54"/>
      <c r="AE223" s="56" t="str">
        <f t="shared" ca="1" si="33"/>
        <v/>
      </c>
      <c r="AF223" s="56" t="str">
        <f t="shared" ca="1" si="34"/>
        <v/>
      </c>
      <c r="AG223" s="56" t="str">
        <f t="shared" ca="1" si="35"/>
        <v/>
      </c>
      <c r="AH223" s="57" t="str">
        <f t="shared" ca="1" si="36"/>
        <v/>
      </c>
    </row>
    <row r="224" spans="5:34" ht="16.5" x14ac:dyDescent="0.25">
      <c r="E224" s="66"/>
      <c r="N224" s="37"/>
      <c r="AA224" s="54"/>
      <c r="AB224" s="54"/>
      <c r="AC224" s="54"/>
      <c r="AE224" s="56" t="str">
        <f t="shared" ca="1" si="33"/>
        <v/>
      </c>
      <c r="AF224" s="56" t="str">
        <f t="shared" ca="1" si="34"/>
        <v/>
      </c>
      <c r="AG224" s="56" t="str">
        <f t="shared" ca="1" si="35"/>
        <v/>
      </c>
      <c r="AH224" s="57" t="str">
        <f t="shared" ca="1" si="36"/>
        <v/>
      </c>
    </row>
    <row r="225" spans="5:34" ht="16.5" x14ac:dyDescent="0.25">
      <c r="E225" s="66"/>
      <c r="N225" s="37"/>
      <c r="AA225" s="54"/>
      <c r="AB225" s="54"/>
      <c r="AC225" s="54"/>
      <c r="AE225" s="56" t="str">
        <f t="shared" ca="1" si="33"/>
        <v/>
      </c>
      <c r="AF225" s="56" t="str">
        <f t="shared" ca="1" si="34"/>
        <v/>
      </c>
      <c r="AG225" s="56" t="str">
        <f t="shared" ca="1" si="35"/>
        <v/>
      </c>
      <c r="AH225" s="57" t="str">
        <f t="shared" ca="1" si="36"/>
        <v/>
      </c>
    </row>
    <row r="226" spans="5:34" ht="16.5" x14ac:dyDescent="0.25">
      <c r="E226" s="66"/>
      <c r="N226" s="37"/>
      <c r="AA226" s="54"/>
      <c r="AB226" s="54"/>
      <c r="AC226" s="54"/>
      <c r="AE226" s="56" t="str">
        <f t="shared" ca="1" si="33"/>
        <v/>
      </c>
      <c r="AF226" s="56" t="str">
        <f t="shared" ca="1" si="34"/>
        <v/>
      </c>
      <c r="AG226" s="56" t="str">
        <f t="shared" ca="1" si="35"/>
        <v/>
      </c>
      <c r="AH226" s="57" t="str">
        <f t="shared" ca="1" si="36"/>
        <v/>
      </c>
    </row>
    <row r="227" spans="5:34" ht="16.5" x14ac:dyDescent="0.25">
      <c r="E227" s="66"/>
      <c r="N227" s="37"/>
      <c r="AA227" s="54"/>
      <c r="AB227" s="54"/>
      <c r="AC227" s="54"/>
      <c r="AE227" s="56" t="str">
        <f t="shared" ca="1" si="33"/>
        <v/>
      </c>
      <c r="AF227" s="56" t="str">
        <f t="shared" ca="1" si="34"/>
        <v/>
      </c>
      <c r="AG227" s="56" t="str">
        <f t="shared" ca="1" si="35"/>
        <v/>
      </c>
      <c r="AH227" s="57" t="str">
        <f t="shared" ca="1" si="36"/>
        <v/>
      </c>
    </row>
    <row r="228" spans="5:34" ht="16.5" x14ac:dyDescent="0.25">
      <c r="E228" s="66"/>
      <c r="N228" s="37"/>
      <c r="AA228" s="54"/>
      <c r="AB228" s="54"/>
      <c r="AC228" s="54"/>
      <c r="AE228" s="56" t="str">
        <f t="shared" ca="1" si="33"/>
        <v/>
      </c>
      <c r="AF228" s="56" t="str">
        <f t="shared" ca="1" si="34"/>
        <v/>
      </c>
      <c r="AG228" s="56" t="str">
        <f t="shared" ca="1" si="35"/>
        <v/>
      </c>
      <c r="AH228" s="57" t="str">
        <f t="shared" ca="1" si="36"/>
        <v/>
      </c>
    </row>
    <row r="229" spans="5:34" ht="16.5" x14ac:dyDescent="0.25">
      <c r="E229" s="66"/>
      <c r="N229" s="37"/>
      <c r="AA229" s="54"/>
      <c r="AB229" s="54"/>
      <c r="AC229" s="54"/>
      <c r="AE229" s="56" t="str">
        <f t="shared" ca="1" si="33"/>
        <v/>
      </c>
      <c r="AF229" s="56" t="str">
        <f t="shared" ca="1" si="34"/>
        <v/>
      </c>
      <c r="AG229" s="56" t="str">
        <f t="shared" ca="1" si="35"/>
        <v/>
      </c>
      <c r="AH229" s="57" t="str">
        <f t="shared" ca="1" si="36"/>
        <v/>
      </c>
    </row>
    <row r="230" spans="5:34" ht="16.5" x14ac:dyDescent="0.25">
      <c r="E230" s="66"/>
      <c r="N230" s="37"/>
      <c r="AA230" s="54"/>
      <c r="AB230" s="54"/>
      <c r="AC230" s="54"/>
      <c r="AE230" s="56" t="str">
        <f t="shared" ca="1" si="33"/>
        <v/>
      </c>
      <c r="AF230" s="56" t="str">
        <f t="shared" ca="1" si="34"/>
        <v/>
      </c>
      <c r="AG230" s="56" t="str">
        <f t="shared" ca="1" si="35"/>
        <v/>
      </c>
      <c r="AH230" s="57" t="str">
        <f t="shared" ca="1" si="36"/>
        <v/>
      </c>
    </row>
    <row r="231" spans="5:34" ht="16.5" x14ac:dyDescent="0.25">
      <c r="E231" s="66"/>
      <c r="N231" s="37"/>
      <c r="AA231" s="54"/>
      <c r="AB231" s="54"/>
      <c r="AC231" s="54"/>
      <c r="AE231" s="56" t="str">
        <f t="shared" ca="1" si="33"/>
        <v/>
      </c>
      <c r="AF231" s="56" t="str">
        <f t="shared" ca="1" si="34"/>
        <v/>
      </c>
      <c r="AG231" s="56" t="str">
        <f t="shared" ca="1" si="35"/>
        <v/>
      </c>
      <c r="AH231" s="57" t="str">
        <f t="shared" ca="1" si="36"/>
        <v/>
      </c>
    </row>
    <row r="232" spans="5:34" ht="16.5" x14ac:dyDescent="0.25">
      <c r="E232" s="66"/>
      <c r="N232" s="37"/>
      <c r="AA232" s="54"/>
      <c r="AB232" s="54"/>
      <c r="AC232" s="54"/>
      <c r="AE232" s="56" t="str">
        <f t="shared" ca="1" si="33"/>
        <v/>
      </c>
      <c r="AF232" s="56" t="str">
        <f t="shared" ca="1" si="34"/>
        <v/>
      </c>
      <c r="AG232" s="56" t="str">
        <f t="shared" ca="1" si="35"/>
        <v/>
      </c>
      <c r="AH232" s="57" t="str">
        <f t="shared" ca="1" si="36"/>
        <v/>
      </c>
    </row>
    <row r="233" spans="5:34" ht="16.5" x14ac:dyDescent="0.25">
      <c r="E233" s="66"/>
      <c r="N233" s="37"/>
      <c r="AA233" s="54"/>
      <c r="AB233" s="54"/>
      <c r="AC233" s="54"/>
      <c r="AE233" s="56" t="str">
        <f t="shared" ca="1" si="33"/>
        <v/>
      </c>
      <c r="AF233" s="56" t="str">
        <f t="shared" ca="1" si="34"/>
        <v/>
      </c>
      <c r="AG233" s="56" t="str">
        <f t="shared" ca="1" si="35"/>
        <v/>
      </c>
      <c r="AH233" s="57" t="str">
        <f t="shared" ca="1" si="36"/>
        <v/>
      </c>
    </row>
    <row r="234" spans="5:34" ht="16.5" x14ac:dyDescent="0.25">
      <c r="E234" s="66"/>
      <c r="N234" s="37"/>
      <c r="AA234" s="54"/>
      <c r="AB234" s="54"/>
      <c r="AC234" s="54"/>
      <c r="AE234" s="56" t="str">
        <f t="shared" ca="1" si="33"/>
        <v/>
      </c>
      <c r="AF234" s="56" t="str">
        <f t="shared" ca="1" si="34"/>
        <v/>
      </c>
      <c r="AG234" s="56" t="str">
        <f t="shared" ca="1" si="35"/>
        <v/>
      </c>
      <c r="AH234" s="57" t="str">
        <f t="shared" ca="1" si="36"/>
        <v/>
      </c>
    </row>
    <row r="235" spans="5:34" ht="16.5" x14ac:dyDescent="0.25">
      <c r="E235" s="66"/>
      <c r="N235" s="37"/>
      <c r="AA235" s="54"/>
      <c r="AB235" s="54"/>
      <c r="AC235" s="54"/>
      <c r="AE235" s="56" t="str">
        <f t="shared" ca="1" si="33"/>
        <v/>
      </c>
      <c r="AF235" s="56" t="str">
        <f t="shared" ca="1" si="34"/>
        <v/>
      </c>
      <c r="AG235" s="56" t="str">
        <f t="shared" ca="1" si="35"/>
        <v/>
      </c>
      <c r="AH235" s="57" t="str">
        <f t="shared" ca="1" si="36"/>
        <v/>
      </c>
    </row>
    <row r="236" spans="5:34" ht="16.5" x14ac:dyDescent="0.25">
      <c r="E236" s="66"/>
      <c r="N236" s="37"/>
      <c r="AA236" s="54"/>
      <c r="AB236" s="54"/>
      <c r="AC236" s="54"/>
      <c r="AE236" s="56" t="str">
        <f t="shared" ca="1" si="33"/>
        <v/>
      </c>
      <c r="AF236" s="56" t="str">
        <f t="shared" ca="1" si="34"/>
        <v/>
      </c>
      <c r="AG236" s="56" t="str">
        <f t="shared" ca="1" si="35"/>
        <v/>
      </c>
      <c r="AH236" s="57" t="str">
        <f t="shared" ca="1" si="36"/>
        <v/>
      </c>
    </row>
    <row r="237" spans="5:34" ht="16.5" x14ac:dyDescent="0.25">
      <c r="E237" s="66"/>
      <c r="N237" s="37"/>
      <c r="AA237" s="54"/>
      <c r="AB237" s="54"/>
      <c r="AC237" s="54"/>
      <c r="AE237" s="56" t="str">
        <f t="shared" ca="1" si="33"/>
        <v/>
      </c>
      <c r="AF237" s="56" t="str">
        <f t="shared" ca="1" si="34"/>
        <v/>
      </c>
      <c r="AG237" s="56" t="str">
        <f t="shared" ca="1" si="35"/>
        <v/>
      </c>
      <c r="AH237" s="57" t="str">
        <f t="shared" ca="1" si="36"/>
        <v/>
      </c>
    </row>
    <row r="238" spans="5:34" ht="16.5" x14ac:dyDescent="0.25">
      <c r="E238" s="66"/>
      <c r="N238" s="37"/>
      <c r="AA238" s="54"/>
      <c r="AB238" s="54"/>
      <c r="AC238" s="54"/>
      <c r="AE238" s="56" t="str">
        <f t="shared" ca="1" si="33"/>
        <v/>
      </c>
      <c r="AF238" s="56" t="str">
        <f t="shared" ca="1" si="34"/>
        <v/>
      </c>
      <c r="AG238" s="56" t="str">
        <f t="shared" ca="1" si="35"/>
        <v/>
      </c>
      <c r="AH238" s="57" t="str">
        <f t="shared" ca="1" si="36"/>
        <v/>
      </c>
    </row>
    <row r="239" spans="5:34" ht="16.5" x14ac:dyDescent="0.25">
      <c r="E239" s="66"/>
      <c r="N239" s="37"/>
      <c r="AA239" s="54"/>
      <c r="AB239" s="54"/>
      <c r="AC239" s="54"/>
      <c r="AE239" s="56" t="str">
        <f t="shared" ca="1" si="33"/>
        <v/>
      </c>
      <c r="AF239" s="56" t="str">
        <f t="shared" ca="1" si="34"/>
        <v/>
      </c>
      <c r="AG239" s="56" t="str">
        <f t="shared" ca="1" si="35"/>
        <v/>
      </c>
      <c r="AH239" s="57" t="str">
        <f t="shared" ca="1" si="36"/>
        <v/>
      </c>
    </row>
    <row r="240" spans="5:34" ht="16.5" x14ac:dyDescent="0.25">
      <c r="E240" s="66"/>
      <c r="N240" s="37"/>
      <c r="AA240" s="54"/>
      <c r="AB240" s="54"/>
      <c r="AC240" s="54"/>
      <c r="AE240" s="56" t="str">
        <f t="shared" ca="1" si="33"/>
        <v/>
      </c>
      <c r="AF240" s="56" t="str">
        <f t="shared" ca="1" si="34"/>
        <v/>
      </c>
      <c r="AG240" s="56" t="str">
        <f t="shared" ca="1" si="35"/>
        <v/>
      </c>
      <c r="AH240" s="57" t="str">
        <f t="shared" ca="1" si="36"/>
        <v/>
      </c>
    </row>
    <row r="241" spans="5:34" ht="16.5" x14ac:dyDescent="0.25">
      <c r="E241" s="66"/>
      <c r="N241" s="37"/>
      <c r="AA241" s="54"/>
      <c r="AB241" s="54"/>
      <c r="AC241" s="54"/>
      <c r="AE241" s="56" t="str">
        <f t="shared" ca="1" si="33"/>
        <v/>
      </c>
      <c r="AF241" s="56" t="str">
        <f t="shared" ca="1" si="34"/>
        <v/>
      </c>
      <c r="AG241" s="56" t="str">
        <f t="shared" ca="1" si="35"/>
        <v/>
      </c>
      <c r="AH241" s="57" t="str">
        <f t="shared" ca="1" si="36"/>
        <v/>
      </c>
    </row>
    <row r="242" spans="5:34" ht="16.5" x14ac:dyDescent="0.25">
      <c r="E242" s="66"/>
      <c r="N242" s="37"/>
      <c r="AA242" s="54"/>
      <c r="AB242" s="54"/>
      <c r="AC242" s="54"/>
      <c r="AE242" s="56" t="str">
        <f t="shared" ca="1" si="33"/>
        <v/>
      </c>
      <c r="AF242" s="56" t="str">
        <f t="shared" ca="1" si="34"/>
        <v/>
      </c>
      <c r="AG242" s="56" t="str">
        <f t="shared" ca="1" si="35"/>
        <v/>
      </c>
      <c r="AH242" s="57" t="str">
        <f t="shared" ca="1" si="36"/>
        <v/>
      </c>
    </row>
    <row r="243" spans="5:34" ht="16.5" x14ac:dyDescent="0.25">
      <c r="E243" s="66"/>
      <c r="N243" s="37"/>
      <c r="AA243" s="54"/>
      <c r="AB243" s="54"/>
      <c r="AC243" s="54"/>
      <c r="AE243" s="56" t="str">
        <f t="shared" ca="1" si="33"/>
        <v/>
      </c>
      <c r="AF243" s="56" t="str">
        <f t="shared" ca="1" si="34"/>
        <v/>
      </c>
      <c r="AG243" s="56" t="str">
        <f t="shared" ca="1" si="35"/>
        <v/>
      </c>
      <c r="AH243" s="57" t="str">
        <f t="shared" ca="1" si="36"/>
        <v/>
      </c>
    </row>
    <row r="244" spans="5:34" ht="16.5" x14ac:dyDescent="0.25">
      <c r="E244" s="66"/>
      <c r="N244" s="37"/>
      <c r="AA244" s="54"/>
      <c r="AB244" s="54"/>
      <c r="AC244" s="54"/>
      <c r="AE244" s="56" t="str">
        <f t="shared" ca="1" si="33"/>
        <v/>
      </c>
      <c r="AF244" s="56" t="str">
        <f t="shared" ca="1" si="34"/>
        <v/>
      </c>
      <c r="AG244" s="56" t="str">
        <f t="shared" ca="1" si="35"/>
        <v/>
      </c>
      <c r="AH244" s="57" t="str">
        <f t="shared" ca="1" si="36"/>
        <v/>
      </c>
    </row>
    <row r="245" spans="5:34" ht="16.5" x14ac:dyDescent="0.25">
      <c r="E245" s="66"/>
      <c r="N245" s="37"/>
      <c r="AA245" s="54"/>
      <c r="AB245" s="54"/>
      <c r="AC245" s="54"/>
      <c r="AE245" s="56" t="str">
        <f t="shared" ca="1" si="33"/>
        <v/>
      </c>
      <c r="AF245" s="56" t="str">
        <f t="shared" ca="1" si="34"/>
        <v/>
      </c>
      <c r="AG245" s="56" t="str">
        <f t="shared" ca="1" si="35"/>
        <v/>
      </c>
      <c r="AH245" s="57" t="str">
        <f t="shared" ca="1" si="36"/>
        <v/>
      </c>
    </row>
    <row r="246" spans="5:34" ht="16.5" x14ac:dyDescent="0.25">
      <c r="E246" s="66"/>
      <c r="N246" s="37"/>
      <c r="AA246" s="54"/>
      <c r="AB246" s="54"/>
      <c r="AC246" s="54"/>
      <c r="AE246" s="56" t="str">
        <f t="shared" ca="1" si="33"/>
        <v/>
      </c>
      <c r="AF246" s="56" t="str">
        <f t="shared" ca="1" si="34"/>
        <v/>
      </c>
      <c r="AG246" s="56" t="str">
        <f t="shared" ca="1" si="35"/>
        <v/>
      </c>
      <c r="AH246" s="57" t="str">
        <f t="shared" ca="1" si="36"/>
        <v/>
      </c>
    </row>
    <row r="247" spans="5:34" ht="16.5" x14ac:dyDescent="0.25">
      <c r="E247" s="66"/>
      <c r="N247" s="37"/>
      <c r="AA247" s="54"/>
      <c r="AB247" s="54"/>
      <c r="AC247" s="54"/>
      <c r="AE247" s="56" t="str">
        <f t="shared" ca="1" si="33"/>
        <v/>
      </c>
      <c r="AF247" s="56" t="str">
        <f t="shared" ca="1" si="34"/>
        <v/>
      </c>
      <c r="AG247" s="56" t="str">
        <f t="shared" ca="1" si="35"/>
        <v/>
      </c>
      <c r="AH247" s="57" t="str">
        <f t="shared" ca="1" si="36"/>
        <v/>
      </c>
    </row>
    <row r="248" spans="5:34" ht="16.5" x14ac:dyDescent="0.25">
      <c r="E248" s="66"/>
      <c r="N248" s="37"/>
      <c r="AA248" s="54"/>
      <c r="AB248" s="54"/>
      <c r="AC248" s="54"/>
      <c r="AE248" s="56" t="str">
        <f t="shared" ca="1" si="33"/>
        <v/>
      </c>
      <c r="AF248" s="56" t="str">
        <f t="shared" ca="1" si="34"/>
        <v/>
      </c>
      <c r="AG248" s="56" t="str">
        <f t="shared" ca="1" si="35"/>
        <v/>
      </c>
      <c r="AH248" s="57" t="str">
        <f t="shared" ca="1" si="36"/>
        <v/>
      </c>
    </row>
    <row r="249" spans="5:34" ht="16.5" x14ac:dyDescent="0.25">
      <c r="E249" s="66"/>
      <c r="N249" s="37"/>
      <c r="AA249" s="54"/>
      <c r="AB249" s="54"/>
      <c r="AC249" s="54"/>
      <c r="AE249" s="56" t="str">
        <f t="shared" ca="1" si="33"/>
        <v/>
      </c>
      <c r="AF249" s="56" t="str">
        <f t="shared" ca="1" si="34"/>
        <v/>
      </c>
      <c r="AG249" s="56" t="str">
        <f t="shared" ca="1" si="35"/>
        <v/>
      </c>
      <c r="AH249" s="57" t="str">
        <f t="shared" ca="1" si="36"/>
        <v/>
      </c>
    </row>
    <row r="250" spans="5:34" ht="16.5" x14ac:dyDescent="0.25">
      <c r="E250" s="66"/>
      <c r="N250" s="37"/>
      <c r="AA250" s="54"/>
      <c r="AB250" s="54"/>
      <c r="AC250" s="54"/>
      <c r="AE250" s="56" t="str">
        <f t="shared" ca="1" si="33"/>
        <v/>
      </c>
      <c r="AF250" s="56" t="str">
        <f t="shared" ca="1" si="34"/>
        <v/>
      </c>
      <c r="AG250" s="56" t="str">
        <f t="shared" ca="1" si="35"/>
        <v/>
      </c>
      <c r="AH250" s="57" t="str">
        <f t="shared" ca="1" si="36"/>
        <v/>
      </c>
    </row>
    <row r="251" spans="5:34" ht="16.5" x14ac:dyDescent="0.25">
      <c r="E251" s="66"/>
      <c r="N251" s="37"/>
      <c r="AA251" s="54"/>
      <c r="AB251" s="54"/>
      <c r="AC251" s="54"/>
      <c r="AE251" s="56" t="str">
        <f t="shared" ca="1" si="33"/>
        <v/>
      </c>
      <c r="AF251" s="56" t="str">
        <f t="shared" ca="1" si="34"/>
        <v/>
      </c>
      <c r="AG251" s="56" t="str">
        <f t="shared" ca="1" si="35"/>
        <v/>
      </c>
      <c r="AH251" s="57" t="str">
        <f t="shared" ca="1" si="36"/>
        <v/>
      </c>
    </row>
    <row r="252" spans="5:34" ht="16.5" x14ac:dyDescent="0.25">
      <c r="E252" s="66"/>
      <c r="N252" s="37"/>
      <c r="AA252" s="54"/>
      <c r="AB252" s="54"/>
      <c r="AC252" s="54"/>
      <c r="AE252" s="56" t="str">
        <f t="shared" ca="1" si="33"/>
        <v/>
      </c>
      <c r="AF252" s="56" t="str">
        <f t="shared" ca="1" si="34"/>
        <v/>
      </c>
      <c r="AG252" s="56" t="str">
        <f t="shared" ca="1" si="35"/>
        <v/>
      </c>
      <c r="AH252" s="57" t="str">
        <f t="shared" ca="1" si="36"/>
        <v/>
      </c>
    </row>
    <row r="253" spans="5:34" ht="16.5" x14ac:dyDescent="0.25">
      <c r="E253" s="66"/>
      <c r="N253" s="37"/>
      <c r="AA253" s="54"/>
      <c r="AB253" s="54"/>
      <c r="AC253" s="54"/>
      <c r="AE253" s="56" t="str">
        <f t="shared" ca="1" si="33"/>
        <v/>
      </c>
      <c r="AF253" s="56" t="str">
        <f t="shared" ca="1" si="34"/>
        <v/>
      </c>
      <c r="AG253" s="56" t="str">
        <f t="shared" ca="1" si="35"/>
        <v/>
      </c>
      <c r="AH253" s="57" t="str">
        <f t="shared" ca="1" si="36"/>
        <v/>
      </c>
    </row>
    <row r="254" spans="5:34" ht="16.5" x14ac:dyDescent="0.25">
      <c r="E254" s="66"/>
      <c r="N254" s="37"/>
      <c r="AA254" s="54"/>
      <c r="AB254" s="54"/>
      <c r="AC254" s="54"/>
      <c r="AE254" s="56" t="str">
        <f t="shared" ca="1" si="33"/>
        <v/>
      </c>
      <c r="AF254" s="56" t="str">
        <f t="shared" ca="1" si="34"/>
        <v/>
      </c>
      <c r="AG254" s="56" t="str">
        <f t="shared" ca="1" si="35"/>
        <v/>
      </c>
      <c r="AH254" s="57" t="str">
        <f t="shared" ca="1" si="36"/>
        <v/>
      </c>
    </row>
    <row r="255" spans="5:34" ht="16.5" x14ac:dyDescent="0.25">
      <c r="E255" s="66"/>
      <c r="N255" s="37"/>
      <c r="AA255" s="54"/>
      <c r="AB255" s="54"/>
      <c r="AC255" s="54"/>
      <c r="AE255" s="56" t="str">
        <f t="shared" ca="1" si="33"/>
        <v/>
      </c>
      <c r="AF255" s="56" t="str">
        <f t="shared" ca="1" si="34"/>
        <v/>
      </c>
      <c r="AG255" s="56" t="str">
        <f t="shared" ca="1" si="35"/>
        <v/>
      </c>
      <c r="AH255" s="57" t="str">
        <f t="shared" ca="1" si="36"/>
        <v/>
      </c>
    </row>
    <row r="256" spans="5:34" ht="16.5" x14ac:dyDescent="0.25">
      <c r="E256" s="66"/>
      <c r="N256" s="37"/>
      <c r="AA256" s="54"/>
      <c r="AB256" s="54"/>
      <c r="AC256" s="54"/>
      <c r="AE256" s="56" t="str">
        <f t="shared" ca="1" si="33"/>
        <v/>
      </c>
      <c r="AF256" s="56" t="str">
        <f t="shared" ca="1" si="34"/>
        <v/>
      </c>
      <c r="AG256" s="56" t="str">
        <f t="shared" ca="1" si="35"/>
        <v/>
      </c>
      <c r="AH256" s="57" t="str">
        <f t="shared" ca="1" si="36"/>
        <v/>
      </c>
    </row>
    <row r="257" spans="5:34" ht="16.5" x14ac:dyDescent="0.25">
      <c r="E257" s="66"/>
      <c r="N257" s="37"/>
      <c r="AA257" s="54"/>
      <c r="AB257" s="54"/>
      <c r="AC257" s="54"/>
      <c r="AE257" s="56" t="str">
        <f t="shared" ca="1" si="33"/>
        <v/>
      </c>
      <c r="AF257" s="56" t="str">
        <f t="shared" ca="1" si="34"/>
        <v/>
      </c>
      <c r="AG257" s="56" t="str">
        <f t="shared" ca="1" si="35"/>
        <v/>
      </c>
      <c r="AH257" s="57" t="str">
        <f t="shared" ca="1" si="36"/>
        <v/>
      </c>
    </row>
    <row r="258" spans="5:34" ht="16.5" x14ac:dyDescent="0.25">
      <c r="E258" s="66"/>
      <c r="N258" s="37"/>
      <c r="AA258" s="54"/>
      <c r="AB258" s="54"/>
      <c r="AC258" s="54"/>
      <c r="AE258" s="56" t="str">
        <f t="shared" ca="1" si="33"/>
        <v/>
      </c>
      <c r="AF258" s="56" t="str">
        <f t="shared" ca="1" si="34"/>
        <v/>
      </c>
      <c r="AG258" s="56" t="str">
        <f t="shared" ca="1" si="35"/>
        <v/>
      </c>
      <c r="AH258" s="57" t="str">
        <f t="shared" ca="1" si="36"/>
        <v/>
      </c>
    </row>
    <row r="259" spans="5:34" ht="16.5" x14ac:dyDescent="0.25">
      <c r="E259" s="66"/>
      <c r="N259" s="37"/>
      <c r="AA259" s="54"/>
      <c r="AB259" s="54"/>
      <c r="AC259" s="54"/>
      <c r="AE259" s="56" t="str">
        <f t="shared" ca="1" si="33"/>
        <v/>
      </c>
      <c r="AF259" s="56" t="str">
        <f t="shared" ca="1" si="34"/>
        <v/>
      </c>
      <c r="AG259" s="56" t="str">
        <f t="shared" ca="1" si="35"/>
        <v/>
      </c>
      <c r="AH259" s="57" t="str">
        <f t="shared" ca="1" si="36"/>
        <v/>
      </c>
    </row>
    <row r="260" spans="5:34" ht="16.5" x14ac:dyDescent="0.25">
      <c r="E260" s="66"/>
      <c r="N260" s="37"/>
      <c r="AA260" s="54"/>
      <c r="AB260" s="54"/>
      <c r="AC260" s="54"/>
      <c r="AE260" s="56" t="str">
        <f t="shared" ca="1" si="33"/>
        <v/>
      </c>
      <c r="AF260" s="56" t="str">
        <f t="shared" ca="1" si="34"/>
        <v/>
      </c>
      <c r="AG260" s="56" t="str">
        <f t="shared" ca="1" si="35"/>
        <v/>
      </c>
      <c r="AH260" s="57" t="str">
        <f t="shared" ca="1" si="36"/>
        <v/>
      </c>
    </row>
    <row r="261" spans="5:34" ht="16.5" x14ac:dyDescent="0.25">
      <c r="E261" s="66"/>
      <c r="N261" s="37"/>
      <c r="AA261" s="54"/>
      <c r="AB261" s="54"/>
      <c r="AC261" s="54"/>
      <c r="AE261" s="56" t="str">
        <f t="shared" ca="1" si="33"/>
        <v/>
      </c>
      <c r="AF261" s="56" t="str">
        <f t="shared" ca="1" si="34"/>
        <v/>
      </c>
      <c r="AG261" s="56" t="str">
        <f t="shared" ca="1" si="35"/>
        <v/>
      </c>
      <c r="AH261" s="57" t="str">
        <f t="shared" ca="1" si="36"/>
        <v/>
      </c>
    </row>
    <row r="262" spans="5:34" ht="16.5" x14ac:dyDescent="0.25">
      <c r="E262" s="66"/>
      <c r="N262" s="37"/>
      <c r="AA262" s="54"/>
      <c r="AB262" s="54"/>
      <c r="AC262" s="54"/>
      <c r="AE262" s="56" t="str">
        <f t="shared" ca="1" si="33"/>
        <v/>
      </c>
      <c r="AF262" s="56" t="str">
        <f t="shared" ca="1" si="34"/>
        <v/>
      </c>
      <c r="AG262" s="56" t="str">
        <f t="shared" ca="1" si="35"/>
        <v/>
      </c>
      <c r="AH262" s="57" t="str">
        <f t="shared" ca="1" si="36"/>
        <v/>
      </c>
    </row>
    <row r="263" spans="5:34" ht="16.5" x14ac:dyDescent="0.25">
      <c r="E263" s="66"/>
      <c r="N263" s="37"/>
      <c r="AA263" s="54"/>
      <c r="AB263" s="54"/>
      <c r="AC263" s="54"/>
      <c r="AE263" s="56" t="str">
        <f t="shared" ca="1" si="33"/>
        <v/>
      </c>
      <c r="AF263" s="56" t="str">
        <f t="shared" ca="1" si="34"/>
        <v/>
      </c>
      <c r="AG263" s="56" t="str">
        <f t="shared" ca="1" si="35"/>
        <v/>
      </c>
      <c r="AH263" s="57" t="str">
        <f t="shared" ca="1" si="36"/>
        <v/>
      </c>
    </row>
    <row r="264" spans="5:34" ht="16.5" x14ac:dyDescent="0.25">
      <c r="E264" s="66"/>
      <c r="N264" s="37"/>
      <c r="AA264" s="54"/>
      <c r="AB264" s="54"/>
      <c r="AC264" s="54"/>
      <c r="AE264" s="56" t="str">
        <f t="shared" ca="1" si="33"/>
        <v/>
      </c>
      <c r="AF264" s="56" t="str">
        <f t="shared" ca="1" si="34"/>
        <v/>
      </c>
      <c r="AG264" s="56" t="str">
        <f t="shared" ca="1" si="35"/>
        <v/>
      </c>
      <c r="AH264" s="57" t="str">
        <f t="shared" ca="1" si="36"/>
        <v/>
      </c>
    </row>
    <row r="265" spans="5:34" ht="16.5" x14ac:dyDescent="0.25">
      <c r="E265" s="66"/>
      <c r="N265" s="37"/>
      <c r="AA265" s="54"/>
      <c r="AB265" s="54"/>
      <c r="AC265" s="54"/>
      <c r="AE265" s="56" t="str">
        <f t="shared" ca="1" si="33"/>
        <v/>
      </c>
      <c r="AF265" s="56" t="str">
        <f t="shared" ca="1" si="34"/>
        <v/>
      </c>
      <c r="AG265" s="56" t="str">
        <f t="shared" ca="1" si="35"/>
        <v/>
      </c>
      <c r="AH265" s="57" t="str">
        <f t="shared" ca="1" si="36"/>
        <v/>
      </c>
    </row>
    <row r="266" spans="5:34" ht="16.5" x14ac:dyDescent="0.25">
      <c r="E266" s="66"/>
      <c r="N266" s="37"/>
      <c r="AA266" s="54"/>
      <c r="AB266" s="54"/>
      <c r="AC266" s="54"/>
      <c r="AE266" s="56" t="str">
        <f t="shared" ca="1" si="33"/>
        <v/>
      </c>
      <c r="AF266" s="56" t="str">
        <f t="shared" ca="1" si="34"/>
        <v/>
      </c>
      <c r="AG266" s="56" t="str">
        <f t="shared" ca="1" si="35"/>
        <v/>
      </c>
      <c r="AH266" s="57" t="str">
        <f t="shared" ca="1" si="36"/>
        <v/>
      </c>
    </row>
    <row r="267" spans="5:34" ht="16.5" x14ac:dyDescent="0.25">
      <c r="E267" s="66"/>
      <c r="N267" s="37"/>
      <c r="AA267" s="54"/>
      <c r="AB267" s="54"/>
      <c r="AC267" s="54"/>
      <c r="AE267" s="56" t="str">
        <f t="shared" ca="1" si="33"/>
        <v/>
      </c>
      <c r="AF267" s="56" t="str">
        <f t="shared" ca="1" si="34"/>
        <v/>
      </c>
      <c r="AG267" s="56" t="str">
        <f t="shared" ca="1" si="35"/>
        <v/>
      </c>
      <c r="AH267" s="57" t="str">
        <f t="shared" ca="1" si="36"/>
        <v/>
      </c>
    </row>
    <row r="268" spans="5:34" ht="16.5" x14ac:dyDescent="0.25">
      <c r="E268" s="66"/>
      <c r="N268" s="37"/>
      <c r="AA268" s="54"/>
      <c r="AB268" s="54"/>
      <c r="AC268" s="54"/>
      <c r="AE268" s="56" t="str">
        <f t="shared" ca="1" si="33"/>
        <v/>
      </c>
      <c r="AF268" s="56" t="str">
        <f t="shared" ca="1" si="34"/>
        <v/>
      </c>
      <c r="AG268" s="56" t="str">
        <f t="shared" ca="1" si="35"/>
        <v/>
      </c>
      <c r="AH268" s="57" t="str">
        <f t="shared" ca="1" si="36"/>
        <v/>
      </c>
    </row>
    <row r="269" spans="5:34" ht="16.5" x14ac:dyDescent="0.25">
      <c r="E269" s="66"/>
      <c r="N269" s="37"/>
      <c r="AA269" s="54"/>
      <c r="AB269" s="54"/>
      <c r="AC269" s="54"/>
      <c r="AE269" s="56" t="str">
        <f t="shared" ref="AE269:AE332" ca="1" si="37">IF(INT(YEARFRAC(G269,TODAY()))&lt;=30,INT(YEARFRAC(G269,TODAY())),"")</f>
        <v/>
      </c>
      <c r="AF269" s="56" t="str">
        <f t="shared" ref="AF269:AF332" ca="1" si="38">IF(AND(INT(YEARFRAC(G269,TODAY()))&gt;=31,INT(YEARFRAC(G269,TODAY()))&lt;=35),INT(YEARFRAC(G269,TODAY())),"")</f>
        <v/>
      </c>
      <c r="AG269" s="56" t="str">
        <f t="shared" ref="AG269:AG332" ca="1" si="39">IF(AND(INT(YEARFRAC(G269,TODAY()))&gt;=36,INT(YEARFRAC(G269,TODAY()))&lt;=40),INT(YEARFRAC(G269,TODAY())),"")</f>
        <v/>
      </c>
      <c r="AH269" s="57" t="str">
        <f t="shared" ref="AH269:AH332" ca="1" si="40">IF(AND(INT(YEARFRAC(G269,TODAY()))&gt;=41,INT(YEARFRAC(G269,TODAY()))&lt;=45),INT(YEARFRAC(G269,TODAY())),"")</f>
        <v/>
      </c>
    </row>
    <row r="270" spans="5:34" ht="16.5" x14ac:dyDescent="0.25">
      <c r="E270" s="66"/>
      <c r="N270" s="37"/>
      <c r="AA270" s="54"/>
      <c r="AB270" s="54"/>
      <c r="AC270" s="54"/>
      <c r="AE270" s="56" t="str">
        <f t="shared" ca="1" si="37"/>
        <v/>
      </c>
      <c r="AF270" s="56" t="str">
        <f t="shared" ca="1" si="38"/>
        <v/>
      </c>
      <c r="AG270" s="56" t="str">
        <f t="shared" ca="1" si="39"/>
        <v/>
      </c>
      <c r="AH270" s="57" t="str">
        <f t="shared" ca="1" si="40"/>
        <v/>
      </c>
    </row>
    <row r="271" spans="5:34" ht="16.5" x14ac:dyDescent="0.25">
      <c r="E271" s="66"/>
      <c r="N271" s="37"/>
      <c r="AA271" s="54"/>
      <c r="AB271" s="54"/>
      <c r="AC271" s="54"/>
      <c r="AE271" s="56" t="str">
        <f t="shared" ca="1" si="37"/>
        <v/>
      </c>
      <c r="AF271" s="56" t="str">
        <f t="shared" ca="1" si="38"/>
        <v/>
      </c>
      <c r="AG271" s="56" t="str">
        <f t="shared" ca="1" si="39"/>
        <v/>
      </c>
      <c r="AH271" s="57" t="str">
        <f t="shared" ca="1" si="40"/>
        <v/>
      </c>
    </row>
    <row r="272" spans="5:34" ht="16.5" x14ac:dyDescent="0.25">
      <c r="N272" s="37"/>
      <c r="AA272" s="54"/>
      <c r="AB272" s="54"/>
      <c r="AC272" s="54"/>
      <c r="AE272" s="56" t="str">
        <f t="shared" ca="1" si="37"/>
        <v/>
      </c>
      <c r="AF272" s="56" t="str">
        <f t="shared" ca="1" si="38"/>
        <v/>
      </c>
      <c r="AG272" s="56" t="str">
        <f t="shared" ca="1" si="39"/>
        <v/>
      </c>
      <c r="AH272" s="57" t="str">
        <f t="shared" ca="1" si="40"/>
        <v/>
      </c>
    </row>
    <row r="273" spans="14:34" ht="16.5" x14ac:dyDescent="0.25">
      <c r="N273" s="37"/>
      <c r="AA273" s="54"/>
      <c r="AB273" s="54"/>
      <c r="AC273" s="54"/>
      <c r="AE273" s="56" t="str">
        <f t="shared" ca="1" si="37"/>
        <v/>
      </c>
      <c r="AF273" s="56" t="str">
        <f t="shared" ca="1" si="38"/>
        <v/>
      </c>
      <c r="AG273" s="56" t="str">
        <f t="shared" ca="1" si="39"/>
        <v/>
      </c>
      <c r="AH273" s="57" t="str">
        <f t="shared" ca="1" si="40"/>
        <v/>
      </c>
    </row>
    <row r="274" spans="14:34" ht="16.5" x14ac:dyDescent="0.25">
      <c r="N274" s="37"/>
      <c r="AA274" s="54"/>
      <c r="AB274" s="54"/>
      <c r="AC274" s="54"/>
      <c r="AE274" s="56" t="str">
        <f t="shared" ca="1" si="37"/>
        <v/>
      </c>
      <c r="AF274" s="56" t="str">
        <f t="shared" ca="1" si="38"/>
        <v/>
      </c>
      <c r="AG274" s="56" t="str">
        <f t="shared" ca="1" si="39"/>
        <v/>
      </c>
      <c r="AH274" s="57" t="str">
        <f t="shared" ca="1" si="40"/>
        <v/>
      </c>
    </row>
    <row r="275" spans="14:34" ht="16.5" x14ac:dyDescent="0.25">
      <c r="N275" s="37"/>
      <c r="AA275" s="54"/>
      <c r="AB275" s="54"/>
      <c r="AC275" s="54"/>
      <c r="AE275" s="56" t="str">
        <f t="shared" ca="1" si="37"/>
        <v/>
      </c>
      <c r="AF275" s="56" t="str">
        <f t="shared" ca="1" si="38"/>
        <v/>
      </c>
      <c r="AG275" s="56" t="str">
        <f t="shared" ca="1" si="39"/>
        <v/>
      </c>
      <c r="AH275" s="57" t="str">
        <f t="shared" ca="1" si="40"/>
        <v/>
      </c>
    </row>
    <row r="276" spans="14:34" ht="16.5" x14ac:dyDescent="0.25">
      <c r="N276" s="37"/>
      <c r="AA276" s="54"/>
      <c r="AB276" s="54"/>
      <c r="AC276" s="54"/>
      <c r="AE276" s="56" t="str">
        <f t="shared" ca="1" si="37"/>
        <v/>
      </c>
      <c r="AF276" s="56" t="str">
        <f t="shared" ca="1" si="38"/>
        <v/>
      </c>
      <c r="AG276" s="56" t="str">
        <f t="shared" ca="1" si="39"/>
        <v/>
      </c>
      <c r="AH276" s="57" t="str">
        <f t="shared" ca="1" si="40"/>
        <v/>
      </c>
    </row>
    <row r="277" spans="14:34" ht="16.5" x14ac:dyDescent="0.25">
      <c r="N277" s="37"/>
      <c r="AA277" s="54"/>
      <c r="AB277" s="54"/>
      <c r="AC277" s="54"/>
      <c r="AE277" s="56" t="str">
        <f t="shared" ca="1" si="37"/>
        <v/>
      </c>
      <c r="AF277" s="56" t="str">
        <f t="shared" ca="1" si="38"/>
        <v/>
      </c>
      <c r="AG277" s="56" t="str">
        <f t="shared" ca="1" si="39"/>
        <v/>
      </c>
      <c r="AH277" s="57" t="str">
        <f t="shared" ca="1" si="40"/>
        <v/>
      </c>
    </row>
    <row r="278" spans="14:34" ht="16.5" x14ac:dyDescent="0.25">
      <c r="N278" s="37"/>
      <c r="AA278" s="54"/>
      <c r="AB278" s="54"/>
      <c r="AC278" s="54"/>
      <c r="AE278" s="56" t="str">
        <f t="shared" ca="1" si="37"/>
        <v/>
      </c>
      <c r="AF278" s="56" t="str">
        <f t="shared" ca="1" si="38"/>
        <v/>
      </c>
      <c r="AG278" s="56" t="str">
        <f t="shared" ca="1" si="39"/>
        <v/>
      </c>
      <c r="AH278" s="57" t="str">
        <f t="shared" ca="1" si="40"/>
        <v/>
      </c>
    </row>
    <row r="279" spans="14:34" ht="16.5" x14ac:dyDescent="0.25">
      <c r="N279" s="37"/>
      <c r="AA279" s="54"/>
      <c r="AB279" s="54"/>
      <c r="AC279" s="54"/>
      <c r="AE279" s="56" t="str">
        <f t="shared" ca="1" si="37"/>
        <v/>
      </c>
      <c r="AF279" s="56" t="str">
        <f t="shared" ca="1" si="38"/>
        <v/>
      </c>
      <c r="AG279" s="56" t="str">
        <f t="shared" ca="1" si="39"/>
        <v/>
      </c>
      <c r="AH279" s="57" t="str">
        <f t="shared" ca="1" si="40"/>
        <v/>
      </c>
    </row>
    <row r="280" spans="14:34" ht="16.5" x14ac:dyDescent="0.25">
      <c r="N280" s="37"/>
      <c r="AA280" s="54"/>
      <c r="AB280" s="54"/>
      <c r="AC280" s="54"/>
      <c r="AE280" s="56" t="str">
        <f t="shared" ca="1" si="37"/>
        <v/>
      </c>
      <c r="AF280" s="56" t="str">
        <f t="shared" ca="1" si="38"/>
        <v/>
      </c>
      <c r="AG280" s="56" t="str">
        <f t="shared" ca="1" si="39"/>
        <v/>
      </c>
      <c r="AH280" s="57" t="str">
        <f t="shared" ca="1" si="40"/>
        <v/>
      </c>
    </row>
    <row r="281" spans="14:34" ht="16.5" x14ac:dyDescent="0.25">
      <c r="N281" s="37"/>
      <c r="AA281" s="54"/>
      <c r="AB281" s="54"/>
      <c r="AC281" s="54"/>
      <c r="AE281" s="56" t="str">
        <f t="shared" ca="1" si="37"/>
        <v/>
      </c>
      <c r="AF281" s="56" t="str">
        <f t="shared" ca="1" si="38"/>
        <v/>
      </c>
      <c r="AG281" s="56" t="str">
        <f t="shared" ca="1" si="39"/>
        <v/>
      </c>
      <c r="AH281" s="57" t="str">
        <f t="shared" ca="1" si="40"/>
        <v/>
      </c>
    </row>
    <row r="282" spans="14:34" ht="16.5" x14ac:dyDescent="0.25">
      <c r="N282" s="37"/>
      <c r="AA282" s="54"/>
      <c r="AB282" s="54"/>
      <c r="AC282" s="54"/>
      <c r="AE282" s="56" t="str">
        <f t="shared" ca="1" si="37"/>
        <v/>
      </c>
      <c r="AF282" s="56" t="str">
        <f t="shared" ca="1" si="38"/>
        <v/>
      </c>
      <c r="AG282" s="56" t="str">
        <f t="shared" ca="1" si="39"/>
        <v/>
      </c>
      <c r="AH282" s="57" t="str">
        <f t="shared" ca="1" si="40"/>
        <v/>
      </c>
    </row>
    <row r="283" spans="14:34" ht="16.5" x14ac:dyDescent="0.25">
      <c r="N283" s="37"/>
      <c r="AA283" s="54"/>
      <c r="AB283" s="54"/>
      <c r="AC283" s="54"/>
      <c r="AE283" s="56" t="str">
        <f t="shared" ca="1" si="37"/>
        <v/>
      </c>
      <c r="AF283" s="56" t="str">
        <f t="shared" ca="1" si="38"/>
        <v/>
      </c>
      <c r="AG283" s="56" t="str">
        <f t="shared" ca="1" si="39"/>
        <v/>
      </c>
      <c r="AH283" s="57" t="str">
        <f t="shared" ca="1" si="40"/>
        <v/>
      </c>
    </row>
    <row r="284" spans="14:34" ht="16.5" x14ac:dyDescent="0.25">
      <c r="N284" s="37"/>
      <c r="AA284" s="54"/>
      <c r="AB284" s="54"/>
      <c r="AC284" s="54"/>
      <c r="AE284" s="56" t="str">
        <f t="shared" ca="1" si="37"/>
        <v/>
      </c>
      <c r="AF284" s="56" t="str">
        <f t="shared" ca="1" si="38"/>
        <v/>
      </c>
      <c r="AG284" s="56" t="str">
        <f t="shared" ca="1" si="39"/>
        <v/>
      </c>
      <c r="AH284" s="57" t="str">
        <f t="shared" ca="1" si="40"/>
        <v/>
      </c>
    </row>
    <row r="285" spans="14:34" ht="16.5" x14ac:dyDescent="0.25">
      <c r="N285" s="37"/>
      <c r="AA285" s="54"/>
      <c r="AB285" s="54"/>
      <c r="AC285" s="54"/>
      <c r="AE285" s="56" t="str">
        <f t="shared" ca="1" si="37"/>
        <v/>
      </c>
      <c r="AF285" s="56" t="str">
        <f t="shared" ca="1" si="38"/>
        <v/>
      </c>
      <c r="AG285" s="56" t="str">
        <f t="shared" ca="1" si="39"/>
        <v/>
      </c>
      <c r="AH285" s="57" t="str">
        <f t="shared" ca="1" si="40"/>
        <v/>
      </c>
    </row>
    <row r="286" spans="14:34" ht="16.5" x14ac:dyDescent="0.25">
      <c r="N286" s="37"/>
      <c r="AA286" s="54"/>
      <c r="AB286" s="54"/>
      <c r="AC286" s="54"/>
      <c r="AE286" s="56" t="str">
        <f t="shared" ca="1" si="37"/>
        <v/>
      </c>
      <c r="AF286" s="56" t="str">
        <f t="shared" ca="1" si="38"/>
        <v/>
      </c>
      <c r="AG286" s="56" t="str">
        <f t="shared" ca="1" si="39"/>
        <v/>
      </c>
      <c r="AH286" s="57" t="str">
        <f t="shared" ca="1" si="40"/>
        <v/>
      </c>
    </row>
    <row r="287" spans="14:34" ht="16.5" x14ac:dyDescent="0.25">
      <c r="N287" s="37"/>
      <c r="AA287" s="54"/>
      <c r="AB287" s="54"/>
      <c r="AC287" s="54"/>
      <c r="AE287" s="56" t="str">
        <f t="shared" ca="1" si="37"/>
        <v/>
      </c>
      <c r="AF287" s="56" t="str">
        <f t="shared" ca="1" si="38"/>
        <v/>
      </c>
      <c r="AG287" s="56" t="str">
        <f t="shared" ca="1" si="39"/>
        <v/>
      </c>
      <c r="AH287" s="57" t="str">
        <f t="shared" ca="1" si="40"/>
        <v/>
      </c>
    </row>
    <row r="288" spans="14:34" ht="16.5" x14ac:dyDescent="0.25">
      <c r="N288" s="37"/>
      <c r="AA288" s="54"/>
      <c r="AB288" s="54"/>
      <c r="AC288" s="54"/>
      <c r="AE288" s="56" t="str">
        <f t="shared" ca="1" si="37"/>
        <v/>
      </c>
      <c r="AF288" s="56" t="str">
        <f t="shared" ca="1" si="38"/>
        <v/>
      </c>
      <c r="AG288" s="56" t="str">
        <f t="shared" ca="1" si="39"/>
        <v/>
      </c>
      <c r="AH288" s="57" t="str">
        <f t="shared" ca="1" si="40"/>
        <v/>
      </c>
    </row>
    <row r="289" spans="14:34" ht="16.5" x14ac:dyDescent="0.25">
      <c r="N289" s="37"/>
      <c r="AA289" s="54"/>
      <c r="AB289" s="54"/>
      <c r="AC289" s="54"/>
      <c r="AE289" s="56" t="str">
        <f t="shared" ca="1" si="37"/>
        <v/>
      </c>
      <c r="AF289" s="56" t="str">
        <f t="shared" ca="1" si="38"/>
        <v/>
      </c>
      <c r="AG289" s="56" t="str">
        <f t="shared" ca="1" si="39"/>
        <v/>
      </c>
      <c r="AH289" s="57" t="str">
        <f t="shared" ca="1" si="40"/>
        <v/>
      </c>
    </row>
    <row r="290" spans="14:34" ht="16.5" x14ac:dyDescent="0.25">
      <c r="N290" s="37"/>
      <c r="AA290" s="54"/>
      <c r="AB290" s="54"/>
      <c r="AC290" s="54"/>
      <c r="AE290" s="56" t="str">
        <f t="shared" ca="1" si="37"/>
        <v/>
      </c>
      <c r="AF290" s="56" t="str">
        <f t="shared" ca="1" si="38"/>
        <v/>
      </c>
      <c r="AG290" s="56" t="str">
        <f t="shared" ca="1" si="39"/>
        <v/>
      </c>
      <c r="AH290" s="57" t="str">
        <f t="shared" ca="1" si="40"/>
        <v/>
      </c>
    </row>
    <row r="291" spans="14:34" ht="16.5" x14ac:dyDescent="0.25">
      <c r="N291" s="37"/>
      <c r="AA291" s="54"/>
      <c r="AB291" s="54"/>
      <c r="AC291" s="54"/>
      <c r="AE291" s="56" t="str">
        <f t="shared" ca="1" si="37"/>
        <v/>
      </c>
      <c r="AF291" s="56" t="str">
        <f t="shared" ca="1" si="38"/>
        <v/>
      </c>
      <c r="AG291" s="56" t="str">
        <f t="shared" ca="1" si="39"/>
        <v/>
      </c>
      <c r="AH291" s="57" t="str">
        <f t="shared" ca="1" si="40"/>
        <v/>
      </c>
    </row>
    <row r="292" spans="14:34" ht="16.5" x14ac:dyDescent="0.25">
      <c r="N292" s="37"/>
      <c r="AA292" s="54"/>
      <c r="AB292" s="54"/>
      <c r="AC292" s="54"/>
      <c r="AE292" s="56" t="str">
        <f t="shared" ca="1" si="37"/>
        <v/>
      </c>
      <c r="AF292" s="56" t="str">
        <f t="shared" ca="1" si="38"/>
        <v/>
      </c>
      <c r="AG292" s="56" t="str">
        <f t="shared" ca="1" si="39"/>
        <v/>
      </c>
      <c r="AH292" s="57" t="str">
        <f t="shared" ca="1" si="40"/>
        <v/>
      </c>
    </row>
    <row r="293" spans="14:34" ht="16.5" x14ac:dyDescent="0.25">
      <c r="N293" s="37"/>
      <c r="AA293" s="54"/>
      <c r="AB293" s="54"/>
      <c r="AC293" s="54"/>
      <c r="AE293" s="56" t="str">
        <f t="shared" ca="1" si="37"/>
        <v/>
      </c>
      <c r="AF293" s="56" t="str">
        <f t="shared" ca="1" si="38"/>
        <v/>
      </c>
      <c r="AG293" s="56" t="str">
        <f t="shared" ca="1" si="39"/>
        <v/>
      </c>
      <c r="AH293" s="57" t="str">
        <f t="shared" ca="1" si="40"/>
        <v/>
      </c>
    </row>
    <row r="294" spans="14:34" ht="16.5" x14ac:dyDescent="0.25">
      <c r="N294" s="37"/>
      <c r="AA294" s="54"/>
      <c r="AB294" s="54"/>
      <c r="AC294" s="54"/>
      <c r="AE294" s="56" t="str">
        <f t="shared" ca="1" si="37"/>
        <v/>
      </c>
      <c r="AF294" s="56" t="str">
        <f t="shared" ca="1" si="38"/>
        <v/>
      </c>
      <c r="AG294" s="56" t="str">
        <f t="shared" ca="1" si="39"/>
        <v/>
      </c>
      <c r="AH294" s="57" t="str">
        <f t="shared" ca="1" si="40"/>
        <v/>
      </c>
    </row>
    <row r="295" spans="14:34" ht="16.5" x14ac:dyDescent="0.25">
      <c r="N295" s="37"/>
      <c r="AA295" s="54"/>
      <c r="AB295" s="54"/>
      <c r="AC295" s="54"/>
      <c r="AE295" s="56" t="str">
        <f t="shared" ca="1" si="37"/>
        <v/>
      </c>
      <c r="AF295" s="56" t="str">
        <f t="shared" ca="1" si="38"/>
        <v/>
      </c>
      <c r="AG295" s="56" t="str">
        <f t="shared" ca="1" si="39"/>
        <v/>
      </c>
      <c r="AH295" s="57" t="str">
        <f t="shared" ca="1" si="40"/>
        <v/>
      </c>
    </row>
    <row r="296" spans="14:34" ht="16.5" x14ac:dyDescent="0.25">
      <c r="N296" s="37"/>
      <c r="AA296" s="54"/>
      <c r="AB296" s="54"/>
      <c r="AC296" s="54"/>
      <c r="AE296" s="56" t="str">
        <f t="shared" ca="1" si="37"/>
        <v/>
      </c>
      <c r="AF296" s="56" t="str">
        <f t="shared" ca="1" si="38"/>
        <v/>
      </c>
      <c r="AG296" s="56" t="str">
        <f t="shared" ca="1" si="39"/>
        <v/>
      </c>
      <c r="AH296" s="57" t="str">
        <f t="shared" ca="1" si="40"/>
        <v/>
      </c>
    </row>
    <row r="297" spans="14:34" ht="16.5" x14ac:dyDescent="0.25">
      <c r="N297" s="37"/>
      <c r="AA297" s="54"/>
      <c r="AB297" s="54"/>
      <c r="AC297" s="54"/>
      <c r="AE297" s="56" t="str">
        <f t="shared" ca="1" si="37"/>
        <v/>
      </c>
      <c r="AF297" s="56" t="str">
        <f t="shared" ca="1" si="38"/>
        <v/>
      </c>
      <c r="AG297" s="56" t="str">
        <f t="shared" ca="1" si="39"/>
        <v/>
      </c>
      <c r="AH297" s="57" t="str">
        <f t="shared" ca="1" si="40"/>
        <v/>
      </c>
    </row>
    <row r="298" spans="14:34" ht="16.5" x14ac:dyDescent="0.25">
      <c r="N298" s="37"/>
      <c r="AA298" s="54"/>
      <c r="AB298" s="54"/>
      <c r="AC298" s="54"/>
      <c r="AE298" s="56" t="str">
        <f t="shared" ca="1" si="37"/>
        <v/>
      </c>
      <c r="AF298" s="56" t="str">
        <f t="shared" ca="1" si="38"/>
        <v/>
      </c>
      <c r="AG298" s="56" t="str">
        <f t="shared" ca="1" si="39"/>
        <v/>
      </c>
      <c r="AH298" s="57" t="str">
        <f t="shared" ca="1" si="40"/>
        <v/>
      </c>
    </row>
    <row r="299" spans="14:34" ht="16.5" x14ac:dyDescent="0.25">
      <c r="N299" s="37"/>
      <c r="AA299" s="54"/>
      <c r="AB299" s="54"/>
      <c r="AC299" s="54"/>
      <c r="AE299" s="56" t="str">
        <f t="shared" ca="1" si="37"/>
        <v/>
      </c>
      <c r="AF299" s="56" t="str">
        <f t="shared" ca="1" si="38"/>
        <v/>
      </c>
      <c r="AG299" s="56" t="str">
        <f t="shared" ca="1" si="39"/>
        <v/>
      </c>
      <c r="AH299" s="57" t="str">
        <f t="shared" ca="1" si="40"/>
        <v/>
      </c>
    </row>
    <row r="300" spans="14:34" ht="16.5" x14ac:dyDescent="0.25">
      <c r="N300" s="37"/>
      <c r="AA300" s="54"/>
      <c r="AB300" s="54"/>
      <c r="AC300" s="54"/>
      <c r="AE300" s="56" t="str">
        <f t="shared" ca="1" si="37"/>
        <v/>
      </c>
      <c r="AF300" s="56" t="str">
        <f t="shared" ca="1" si="38"/>
        <v/>
      </c>
      <c r="AG300" s="56" t="str">
        <f t="shared" ca="1" si="39"/>
        <v/>
      </c>
      <c r="AH300" s="57" t="str">
        <f t="shared" ca="1" si="40"/>
        <v/>
      </c>
    </row>
    <row r="301" spans="14:34" ht="16.5" x14ac:dyDescent="0.25">
      <c r="N301" s="37"/>
      <c r="AA301" s="54"/>
      <c r="AB301" s="54"/>
      <c r="AC301" s="54"/>
      <c r="AE301" s="56" t="str">
        <f t="shared" ca="1" si="37"/>
        <v/>
      </c>
      <c r="AF301" s="56" t="str">
        <f t="shared" ca="1" si="38"/>
        <v/>
      </c>
      <c r="AG301" s="56" t="str">
        <f t="shared" ca="1" si="39"/>
        <v/>
      </c>
      <c r="AH301" s="57" t="str">
        <f t="shared" ca="1" si="40"/>
        <v/>
      </c>
    </row>
    <row r="302" spans="14:34" ht="16.5" x14ac:dyDescent="0.25">
      <c r="N302" s="37"/>
      <c r="AA302" s="54"/>
      <c r="AB302" s="54"/>
      <c r="AC302" s="54"/>
      <c r="AE302" s="56" t="str">
        <f t="shared" ca="1" si="37"/>
        <v/>
      </c>
      <c r="AF302" s="56" t="str">
        <f t="shared" ca="1" si="38"/>
        <v/>
      </c>
      <c r="AG302" s="56" t="str">
        <f t="shared" ca="1" si="39"/>
        <v/>
      </c>
      <c r="AH302" s="57" t="str">
        <f t="shared" ca="1" si="40"/>
        <v/>
      </c>
    </row>
    <row r="303" spans="14:34" ht="16.5" x14ac:dyDescent="0.25">
      <c r="N303" s="37"/>
      <c r="AA303" s="54"/>
      <c r="AB303" s="54"/>
      <c r="AC303" s="54"/>
      <c r="AE303" s="56" t="str">
        <f t="shared" ca="1" si="37"/>
        <v/>
      </c>
      <c r="AF303" s="56" t="str">
        <f t="shared" ca="1" si="38"/>
        <v/>
      </c>
      <c r="AG303" s="56" t="str">
        <f t="shared" ca="1" si="39"/>
        <v/>
      </c>
      <c r="AH303" s="57" t="str">
        <f t="shared" ca="1" si="40"/>
        <v/>
      </c>
    </row>
    <row r="304" spans="14:34" ht="16.5" x14ac:dyDescent="0.25">
      <c r="N304" s="37"/>
      <c r="AA304" s="54"/>
      <c r="AB304" s="54"/>
      <c r="AC304" s="54"/>
      <c r="AE304" s="56" t="str">
        <f t="shared" ca="1" si="37"/>
        <v/>
      </c>
      <c r="AF304" s="56" t="str">
        <f t="shared" ca="1" si="38"/>
        <v/>
      </c>
      <c r="AG304" s="56" t="str">
        <f t="shared" ca="1" si="39"/>
        <v/>
      </c>
      <c r="AH304" s="57" t="str">
        <f t="shared" ca="1" si="40"/>
        <v/>
      </c>
    </row>
    <row r="305" spans="14:34" ht="16.5" x14ac:dyDescent="0.25">
      <c r="N305" s="37"/>
      <c r="AA305" s="54"/>
      <c r="AB305" s="54"/>
      <c r="AC305" s="54"/>
      <c r="AE305" s="56" t="str">
        <f t="shared" ca="1" si="37"/>
        <v/>
      </c>
      <c r="AF305" s="56" t="str">
        <f t="shared" ca="1" si="38"/>
        <v/>
      </c>
      <c r="AG305" s="56" t="str">
        <f t="shared" ca="1" si="39"/>
        <v/>
      </c>
      <c r="AH305" s="57" t="str">
        <f t="shared" ca="1" si="40"/>
        <v/>
      </c>
    </row>
    <row r="306" spans="14:34" ht="16.5" x14ac:dyDescent="0.25">
      <c r="N306" s="37"/>
      <c r="AA306" s="54"/>
      <c r="AB306" s="54"/>
      <c r="AC306" s="54"/>
      <c r="AE306" s="56" t="str">
        <f t="shared" ca="1" si="37"/>
        <v/>
      </c>
      <c r="AF306" s="56" t="str">
        <f t="shared" ca="1" si="38"/>
        <v/>
      </c>
      <c r="AG306" s="56" t="str">
        <f t="shared" ca="1" si="39"/>
        <v/>
      </c>
      <c r="AH306" s="57" t="str">
        <f t="shared" ca="1" si="40"/>
        <v/>
      </c>
    </row>
    <row r="307" spans="14:34" ht="16.5" x14ac:dyDescent="0.25">
      <c r="N307" s="37"/>
      <c r="AA307" s="54"/>
      <c r="AB307" s="54"/>
      <c r="AC307" s="54"/>
      <c r="AE307" s="56" t="str">
        <f t="shared" ca="1" si="37"/>
        <v/>
      </c>
      <c r="AF307" s="56" t="str">
        <f t="shared" ca="1" si="38"/>
        <v/>
      </c>
      <c r="AG307" s="56" t="str">
        <f t="shared" ca="1" si="39"/>
        <v/>
      </c>
      <c r="AH307" s="57" t="str">
        <f t="shared" ca="1" si="40"/>
        <v/>
      </c>
    </row>
    <row r="308" spans="14:34" ht="16.5" x14ac:dyDescent="0.25">
      <c r="N308" s="37"/>
      <c r="AA308" s="54"/>
      <c r="AB308" s="54"/>
      <c r="AC308" s="54"/>
      <c r="AE308" s="56" t="str">
        <f t="shared" ca="1" si="37"/>
        <v/>
      </c>
      <c r="AF308" s="56" t="str">
        <f t="shared" ca="1" si="38"/>
        <v/>
      </c>
      <c r="AG308" s="56" t="str">
        <f t="shared" ca="1" si="39"/>
        <v/>
      </c>
      <c r="AH308" s="57" t="str">
        <f t="shared" ca="1" si="40"/>
        <v/>
      </c>
    </row>
    <row r="309" spans="14:34" ht="16.5" x14ac:dyDescent="0.25">
      <c r="N309" s="37"/>
      <c r="AA309" s="54"/>
      <c r="AB309" s="54"/>
      <c r="AC309" s="54"/>
      <c r="AE309" s="56" t="str">
        <f t="shared" ca="1" si="37"/>
        <v/>
      </c>
      <c r="AF309" s="56" t="str">
        <f t="shared" ca="1" si="38"/>
        <v/>
      </c>
      <c r="AG309" s="56" t="str">
        <f t="shared" ca="1" si="39"/>
        <v/>
      </c>
      <c r="AH309" s="57" t="str">
        <f t="shared" ca="1" si="40"/>
        <v/>
      </c>
    </row>
    <row r="310" spans="14:34" ht="16.5" x14ac:dyDescent="0.25">
      <c r="N310" s="37"/>
      <c r="AA310" s="54"/>
      <c r="AB310" s="54"/>
      <c r="AC310" s="54"/>
      <c r="AE310" s="56" t="str">
        <f t="shared" ca="1" si="37"/>
        <v/>
      </c>
      <c r="AF310" s="56" t="str">
        <f t="shared" ca="1" si="38"/>
        <v/>
      </c>
      <c r="AG310" s="56" t="str">
        <f t="shared" ca="1" si="39"/>
        <v/>
      </c>
      <c r="AH310" s="57" t="str">
        <f t="shared" ca="1" si="40"/>
        <v/>
      </c>
    </row>
    <row r="311" spans="14:34" ht="16.5" x14ac:dyDescent="0.25">
      <c r="N311" s="37"/>
      <c r="AA311" s="54"/>
      <c r="AB311" s="54"/>
      <c r="AC311" s="54"/>
      <c r="AE311" s="56" t="str">
        <f t="shared" ca="1" si="37"/>
        <v/>
      </c>
      <c r="AF311" s="56" t="str">
        <f t="shared" ca="1" si="38"/>
        <v/>
      </c>
      <c r="AG311" s="56" t="str">
        <f t="shared" ca="1" si="39"/>
        <v/>
      </c>
      <c r="AH311" s="57" t="str">
        <f t="shared" ca="1" si="40"/>
        <v/>
      </c>
    </row>
    <row r="312" spans="14:34" ht="16.5" x14ac:dyDescent="0.25">
      <c r="N312" s="37"/>
      <c r="AA312" s="54"/>
      <c r="AB312" s="54"/>
      <c r="AC312" s="54"/>
      <c r="AE312" s="56" t="str">
        <f t="shared" ca="1" si="37"/>
        <v/>
      </c>
      <c r="AF312" s="56" t="str">
        <f t="shared" ca="1" si="38"/>
        <v/>
      </c>
      <c r="AG312" s="56" t="str">
        <f t="shared" ca="1" si="39"/>
        <v/>
      </c>
      <c r="AH312" s="57" t="str">
        <f t="shared" ca="1" si="40"/>
        <v/>
      </c>
    </row>
    <row r="313" spans="14:34" ht="16.5" x14ac:dyDescent="0.25">
      <c r="N313" s="37"/>
      <c r="AA313" s="54"/>
      <c r="AB313" s="54"/>
      <c r="AC313" s="54"/>
      <c r="AE313" s="56" t="str">
        <f t="shared" ca="1" si="37"/>
        <v/>
      </c>
      <c r="AF313" s="56" t="str">
        <f t="shared" ca="1" si="38"/>
        <v/>
      </c>
      <c r="AG313" s="56" t="str">
        <f t="shared" ca="1" si="39"/>
        <v/>
      </c>
      <c r="AH313" s="57" t="str">
        <f t="shared" ca="1" si="40"/>
        <v/>
      </c>
    </row>
    <row r="314" spans="14:34" ht="16.5" x14ac:dyDescent="0.25">
      <c r="N314" s="37"/>
      <c r="AA314" s="54"/>
      <c r="AB314" s="54"/>
      <c r="AC314" s="54"/>
      <c r="AE314" s="56" t="str">
        <f t="shared" ca="1" si="37"/>
        <v/>
      </c>
      <c r="AF314" s="56" t="str">
        <f t="shared" ca="1" si="38"/>
        <v/>
      </c>
      <c r="AG314" s="56" t="str">
        <f t="shared" ca="1" si="39"/>
        <v/>
      </c>
      <c r="AH314" s="57" t="str">
        <f t="shared" ca="1" si="40"/>
        <v/>
      </c>
    </row>
    <row r="315" spans="14:34" ht="16.5" x14ac:dyDescent="0.25">
      <c r="N315" s="37"/>
      <c r="AA315" s="54"/>
      <c r="AB315" s="54"/>
      <c r="AC315" s="54"/>
      <c r="AE315" s="56" t="str">
        <f t="shared" ca="1" si="37"/>
        <v/>
      </c>
      <c r="AF315" s="56" t="str">
        <f t="shared" ca="1" si="38"/>
        <v/>
      </c>
      <c r="AG315" s="56" t="str">
        <f t="shared" ca="1" si="39"/>
        <v/>
      </c>
      <c r="AH315" s="57" t="str">
        <f t="shared" ca="1" si="40"/>
        <v/>
      </c>
    </row>
    <row r="316" spans="14:34" ht="16.5" x14ac:dyDescent="0.25">
      <c r="N316" s="37"/>
      <c r="AA316" s="54"/>
      <c r="AB316" s="54"/>
      <c r="AC316" s="54"/>
      <c r="AE316" s="56" t="str">
        <f t="shared" ca="1" si="37"/>
        <v/>
      </c>
      <c r="AF316" s="56" t="str">
        <f t="shared" ca="1" si="38"/>
        <v/>
      </c>
      <c r="AG316" s="56" t="str">
        <f t="shared" ca="1" si="39"/>
        <v/>
      </c>
      <c r="AH316" s="57" t="str">
        <f t="shared" ca="1" si="40"/>
        <v/>
      </c>
    </row>
    <row r="317" spans="14:34" ht="16.5" x14ac:dyDescent="0.25">
      <c r="N317" s="37"/>
      <c r="AA317" s="54"/>
      <c r="AB317" s="54"/>
      <c r="AC317" s="54"/>
      <c r="AE317" s="56" t="str">
        <f t="shared" ca="1" si="37"/>
        <v/>
      </c>
      <c r="AF317" s="56" t="str">
        <f t="shared" ca="1" si="38"/>
        <v/>
      </c>
      <c r="AG317" s="56" t="str">
        <f t="shared" ca="1" si="39"/>
        <v/>
      </c>
      <c r="AH317" s="57" t="str">
        <f t="shared" ca="1" si="40"/>
        <v/>
      </c>
    </row>
    <row r="318" spans="14:34" ht="16.5" x14ac:dyDescent="0.25">
      <c r="N318" s="37"/>
      <c r="AA318" s="54"/>
      <c r="AB318" s="54"/>
      <c r="AC318" s="54"/>
      <c r="AE318" s="56" t="str">
        <f t="shared" ca="1" si="37"/>
        <v/>
      </c>
      <c r="AF318" s="56" t="str">
        <f t="shared" ca="1" si="38"/>
        <v/>
      </c>
      <c r="AG318" s="56" t="str">
        <f t="shared" ca="1" si="39"/>
        <v/>
      </c>
      <c r="AH318" s="57" t="str">
        <f t="shared" ca="1" si="40"/>
        <v/>
      </c>
    </row>
    <row r="319" spans="14:34" ht="16.5" x14ac:dyDescent="0.25">
      <c r="N319" s="37"/>
      <c r="AA319" s="54"/>
      <c r="AB319" s="54"/>
      <c r="AC319" s="54"/>
      <c r="AE319" s="56" t="str">
        <f t="shared" ca="1" si="37"/>
        <v/>
      </c>
      <c r="AF319" s="56" t="str">
        <f t="shared" ca="1" si="38"/>
        <v/>
      </c>
      <c r="AG319" s="56" t="str">
        <f t="shared" ca="1" si="39"/>
        <v/>
      </c>
      <c r="AH319" s="57" t="str">
        <f t="shared" ca="1" si="40"/>
        <v/>
      </c>
    </row>
    <row r="320" spans="14:34" ht="16.5" x14ac:dyDescent="0.25">
      <c r="N320" s="37"/>
      <c r="AA320" s="54"/>
      <c r="AB320" s="54"/>
      <c r="AC320" s="54"/>
      <c r="AE320" s="56" t="str">
        <f t="shared" ca="1" si="37"/>
        <v/>
      </c>
      <c r="AF320" s="56" t="str">
        <f t="shared" ca="1" si="38"/>
        <v/>
      </c>
      <c r="AG320" s="56" t="str">
        <f t="shared" ca="1" si="39"/>
        <v/>
      </c>
      <c r="AH320" s="57" t="str">
        <f t="shared" ca="1" si="40"/>
        <v/>
      </c>
    </row>
    <row r="321" spans="14:34" ht="16.5" x14ac:dyDescent="0.25">
      <c r="N321" s="37"/>
      <c r="AA321" s="54"/>
      <c r="AB321" s="54"/>
      <c r="AC321" s="54"/>
      <c r="AE321" s="56" t="str">
        <f t="shared" ca="1" si="37"/>
        <v/>
      </c>
      <c r="AF321" s="56" t="str">
        <f t="shared" ca="1" si="38"/>
        <v/>
      </c>
      <c r="AG321" s="56" t="str">
        <f t="shared" ca="1" si="39"/>
        <v/>
      </c>
      <c r="AH321" s="57" t="str">
        <f t="shared" ca="1" si="40"/>
        <v/>
      </c>
    </row>
    <row r="322" spans="14:34" ht="16.5" x14ac:dyDescent="0.25">
      <c r="N322" s="37"/>
      <c r="AA322" s="54"/>
      <c r="AB322" s="54"/>
      <c r="AC322" s="54"/>
      <c r="AE322" s="56" t="str">
        <f t="shared" ca="1" si="37"/>
        <v/>
      </c>
      <c r="AF322" s="56" t="str">
        <f t="shared" ca="1" si="38"/>
        <v/>
      </c>
      <c r="AG322" s="56" t="str">
        <f t="shared" ca="1" si="39"/>
        <v/>
      </c>
      <c r="AH322" s="57" t="str">
        <f t="shared" ca="1" si="40"/>
        <v/>
      </c>
    </row>
    <row r="323" spans="14:34" ht="16.5" x14ac:dyDescent="0.25">
      <c r="N323" s="37"/>
      <c r="AA323" s="54"/>
      <c r="AB323" s="54"/>
      <c r="AC323" s="54"/>
      <c r="AE323" s="56" t="str">
        <f t="shared" ca="1" si="37"/>
        <v/>
      </c>
      <c r="AF323" s="56" t="str">
        <f t="shared" ca="1" si="38"/>
        <v/>
      </c>
      <c r="AG323" s="56" t="str">
        <f t="shared" ca="1" si="39"/>
        <v/>
      </c>
      <c r="AH323" s="57" t="str">
        <f t="shared" ca="1" si="40"/>
        <v/>
      </c>
    </row>
    <row r="324" spans="14:34" ht="16.5" x14ac:dyDescent="0.25">
      <c r="N324" s="37"/>
      <c r="AA324" s="54"/>
      <c r="AB324" s="54"/>
      <c r="AC324" s="54"/>
      <c r="AE324" s="56" t="str">
        <f t="shared" ca="1" si="37"/>
        <v/>
      </c>
      <c r="AF324" s="56" t="str">
        <f t="shared" ca="1" si="38"/>
        <v/>
      </c>
      <c r="AG324" s="56" t="str">
        <f t="shared" ca="1" si="39"/>
        <v/>
      </c>
      <c r="AH324" s="57" t="str">
        <f t="shared" ca="1" si="40"/>
        <v/>
      </c>
    </row>
    <row r="325" spans="14:34" ht="16.5" x14ac:dyDescent="0.25">
      <c r="N325" s="37"/>
      <c r="AA325" s="54"/>
      <c r="AB325" s="54"/>
      <c r="AC325" s="54"/>
      <c r="AE325" s="56" t="str">
        <f t="shared" ca="1" si="37"/>
        <v/>
      </c>
      <c r="AF325" s="56" t="str">
        <f t="shared" ca="1" si="38"/>
        <v/>
      </c>
      <c r="AG325" s="56" t="str">
        <f t="shared" ca="1" si="39"/>
        <v/>
      </c>
      <c r="AH325" s="57" t="str">
        <f t="shared" ca="1" si="40"/>
        <v/>
      </c>
    </row>
    <row r="326" spans="14:34" ht="16.5" x14ac:dyDescent="0.25">
      <c r="N326" s="37"/>
      <c r="AA326" s="54"/>
      <c r="AB326" s="54"/>
      <c r="AC326" s="54"/>
      <c r="AE326" s="56" t="str">
        <f t="shared" ca="1" si="37"/>
        <v/>
      </c>
      <c r="AF326" s="56" t="str">
        <f t="shared" ca="1" si="38"/>
        <v/>
      </c>
      <c r="AG326" s="56" t="str">
        <f t="shared" ca="1" si="39"/>
        <v/>
      </c>
      <c r="AH326" s="57" t="str">
        <f t="shared" ca="1" si="40"/>
        <v/>
      </c>
    </row>
    <row r="327" spans="14:34" ht="16.5" x14ac:dyDescent="0.25">
      <c r="N327" s="37"/>
      <c r="AA327" s="54"/>
      <c r="AB327" s="54"/>
      <c r="AC327" s="54"/>
      <c r="AE327" s="56" t="str">
        <f t="shared" ca="1" si="37"/>
        <v/>
      </c>
      <c r="AF327" s="56" t="str">
        <f t="shared" ca="1" si="38"/>
        <v/>
      </c>
      <c r="AG327" s="56" t="str">
        <f t="shared" ca="1" si="39"/>
        <v/>
      </c>
      <c r="AH327" s="57" t="str">
        <f t="shared" ca="1" si="40"/>
        <v/>
      </c>
    </row>
    <row r="328" spans="14:34" ht="16.5" x14ac:dyDescent="0.25">
      <c r="N328" s="37"/>
      <c r="AA328" s="54"/>
      <c r="AB328" s="54"/>
      <c r="AC328" s="54"/>
      <c r="AE328" s="56" t="str">
        <f t="shared" ca="1" si="37"/>
        <v/>
      </c>
      <c r="AF328" s="56" t="str">
        <f t="shared" ca="1" si="38"/>
        <v/>
      </c>
      <c r="AG328" s="56" t="str">
        <f t="shared" ca="1" si="39"/>
        <v/>
      </c>
      <c r="AH328" s="57" t="str">
        <f t="shared" ca="1" si="40"/>
        <v/>
      </c>
    </row>
    <row r="329" spans="14:34" ht="16.5" x14ac:dyDescent="0.25">
      <c r="N329" s="37"/>
      <c r="AA329" s="54"/>
      <c r="AB329" s="54"/>
      <c r="AC329" s="54"/>
      <c r="AE329" s="56" t="str">
        <f t="shared" ca="1" si="37"/>
        <v/>
      </c>
      <c r="AF329" s="56" t="str">
        <f t="shared" ca="1" si="38"/>
        <v/>
      </c>
      <c r="AG329" s="56" t="str">
        <f t="shared" ca="1" si="39"/>
        <v/>
      </c>
      <c r="AH329" s="57" t="str">
        <f t="shared" ca="1" si="40"/>
        <v/>
      </c>
    </row>
    <row r="330" spans="14:34" ht="16.5" x14ac:dyDescent="0.25">
      <c r="N330" s="37"/>
      <c r="AA330" s="54"/>
      <c r="AB330" s="54"/>
      <c r="AC330" s="54"/>
      <c r="AE330" s="56" t="str">
        <f t="shared" ca="1" si="37"/>
        <v/>
      </c>
      <c r="AF330" s="56" t="str">
        <f t="shared" ca="1" si="38"/>
        <v/>
      </c>
      <c r="AG330" s="56" t="str">
        <f t="shared" ca="1" si="39"/>
        <v/>
      </c>
      <c r="AH330" s="57" t="str">
        <f t="shared" ca="1" si="40"/>
        <v/>
      </c>
    </row>
    <row r="331" spans="14:34" ht="16.5" x14ac:dyDescent="0.25">
      <c r="N331" s="37"/>
      <c r="AA331" s="54"/>
      <c r="AB331" s="54"/>
      <c r="AC331" s="54"/>
      <c r="AE331" s="56" t="str">
        <f t="shared" ca="1" si="37"/>
        <v/>
      </c>
      <c r="AF331" s="56" t="str">
        <f t="shared" ca="1" si="38"/>
        <v/>
      </c>
      <c r="AG331" s="56" t="str">
        <f t="shared" ca="1" si="39"/>
        <v/>
      </c>
      <c r="AH331" s="57" t="str">
        <f t="shared" ca="1" si="40"/>
        <v/>
      </c>
    </row>
    <row r="332" spans="14:34" ht="16.5" x14ac:dyDescent="0.25">
      <c r="N332" s="37"/>
      <c r="AA332" s="54"/>
      <c r="AB332" s="54"/>
      <c r="AC332" s="54"/>
      <c r="AE332" s="56" t="str">
        <f t="shared" ca="1" si="37"/>
        <v/>
      </c>
      <c r="AF332" s="56" t="str">
        <f t="shared" ca="1" si="38"/>
        <v/>
      </c>
      <c r="AG332" s="56" t="str">
        <f t="shared" ca="1" si="39"/>
        <v/>
      </c>
      <c r="AH332" s="57" t="str">
        <f t="shared" ca="1" si="40"/>
        <v/>
      </c>
    </row>
    <row r="333" spans="14:34" ht="16.5" x14ac:dyDescent="0.25">
      <c r="N333" s="37"/>
      <c r="AA333" s="54"/>
      <c r="AB333" s="54"/>
      <c r="AC333" s="54"/>
      <c r="AE333" s="56" t="str">
        <f t="shared" ref="AE333:AE396" ca="1" si="41">IF(INT(YEARFRAC(G333,TODAY()))&lt;=30,INT(YEARFRAC(G333,TODAY())),"")</f>
        <v/>
      </c>
      <c r="AF333" s="56" t="str">
        <f t="shared" ref="AF333:AF396" ca="1" si="42">IF(AND(INT(YEARFRAC(G333,TODAY()))&gt;=31,INT(YEARFRAC(G333,TODAY()))&lt;=35),INT(YEARFRAC(G333,TODAY())),"")</f>
        <v/>
      </c>
      <c r="AG333" s="56" t="str">
        <f t="shared" ref="AG333:AG396" ca="1" si="43">IF(AND(INT(YEARFRAC(G333,TODAY()))&gt;=36,INT(YEARFRAC(G333,TODAY()))&lt;=40),INT(YEARFRAC(G333,TODAY())),"")</f>
        <v/>
      </c>
      <c r="AH333" s="57" t="str">
        <f t="shared" ref="AH333:AH396" ca="1" si="44">IF(AND(INT(YEARFRAC(G333,TODAY()))&gt;=41,INT(YEARFRAC(G333,TODAY()))&lt;=45),INT(YEARFRAC(G333,TODAY())),"")</f>
        <v/>
      </c>
    </row>
    <row r="334" spans="14:34" ht="16.5" x14ac:dyDescent="0.25">
      <c r="N334" s="37"/>
      <c r="AA334" s="54"/>
      <c r="AB334" s="54"/>
      <c r="AC334" s="54"/>
      <c r="AE334" s="56" t="str">
        <f t="shared" ca="1" si="41"/>
        <v/>
      </c>
      <c r="AF334" s="56" t="str">
        <f t="shared" ca="1" si="42"/>
        <v/>
      </c>
      <c r="AG334" s="56" t="str">
        <f t="shared" ca="1" si="43"/>
        <v/>
      </c>
      <c r="AH334" s="57" t="str">
        <f t="shared" ca="1" si="44"/>
        <v/>
      </c>
    </row>
    <row r="335" spans="14:34" ht="16.5" x14ac:dyDescent="0.25">
      <c r="N335" s="37"/>
      <c r="AA335" s="54"/>
      <c r="AB335" s="54"/>
      <c r="AC335" s="54"/>
      <c r="AE335" s="56" t="str">
        <f t="shared" ca="1" si="41"/>
        <v/>
      </c>
      <c r="AF335" s="56" t="str">
        <f t="shared" ca="1" si="42"/>
        <v/>
      </c>
      <c r="AG335" s="56" t="str">
        <f t="shared" ca="1" si="43"/>
        <v/>
      </c>
      <c r="AH335" s="57" t="str">
        <f t="shared" ca="1" si="44"/>
        <v/>
      </c>
    </row>
    <row r="336" spans="14:34" ht="16.5" x14ac:dyDescent="0.25">
      <c r="N336" s="37"/>
      <c r="AA336" s="54"/>
      <c r="AB336" s="54"/>
      <c r="AC336" s="54"/>
      <c r="AE336" s="56" t="str">
        <f t="shared" ca="1" si="41"/>
        <v/>
      </c>
      <c r="AF336" s="56" t="str">
        <f t="shared" ca="1" si="42"/>
        <v/>
      </c>
      <c r="AG336" s="56" t="str">
        <f t="shared" ca="1" si="43"/>
        <v/>
      </c>
      <c r="AH336" s="57" t="str">
        <f t="shared" ca="1" si="44"/>
        <v/>
      </c>
    </row>
    <row r="337" spans="14:34" ht="16.5" x14ac:dyDescent="0.25">
      <c r="N337" s="37"/>
      <c r="AA337" s="54"/>
      <c r="AB337" s="54"/>
      <c r="AC337" s="54"/>
      <c r="AE337" s="56" t="str">
        <f t="shared" ca="1" si="41"/>
        <v/>
      </c>
      <c r="AF337" s="56" t="str">
        <f t="shared" ca="1" si="42"/>
        <v/>
      </c>
      <c r="AG337" s="56" t="str">
        <f t="shared" ca="1" si="43"/>
        <v/>
      </c>
      <c r="AH337" s="57" t="str">
        <f t="shared" ca="1" si="44"/>
        <v/>
      </c>
    </row>
    <row r="338" spans="14:34" ht="16.5" x14ac:dyDescent="0.25">
      <c r="N338" s="37"/>
      <c r="AA338" s="54"/>
      <c r="AB338" s="54"/>
      <c r="AC338" s="54"/>
      <c r="AE338" s="56" t="str">
        <f t="shared" ca="1" si="41"/>
        <v/>
      </c>
      <c r="AF338" s="56" t="str">
        <f t="shared" ca="1" si="42"/>
        <v/>
      </c>
      <c r="AG338" s="56" t="str">
        <f t="shared" ca="1" si="43"/>
        <v/>
      </c>
      <c r="AH338" s="57" t="str">
        <f t="shared" ca="1" si="44"/>
        <v/>
      </c>
    </row>
    <row r="339" spans="14:34" ht="16.5" x14ac:dyDescent="0.25">
      <c r="N339" s="37"/>
      <c r="AA339" s="54"/>
      <c r="AB339" s="54"/>
      <c r="AC339" s="54"/>
      <c r="AE339" s="56" t="str">
        <f t="shared" ca="1" si="41"/>
        <v/>
      </c>
      <c r="AF339" s="56" t="str">
        <f t="shared" ca="1" si="42"/>
        <v/>
      </c>
      <c r="AG339" s="56" t="str">
        <f t="shared" ca="1" si="43"/>
        <v/>
      </c>
      <c r="AH339" s="57" t="str">
        <f t="shared" ca="1" si="44"/>
        <v/>
      </c>
    </row>
    <row r="340" spans="14:34" ht="16.5" x14ac:dyDescent="0.25">
      <c r="N340" s="37"/>
      <c r="AA340" s="54"/>
      <c r="AB340" s="54"/>
      <c r="AC340" s="54"/>
      <c r="AE340" s="56" t="str">
        <f t="shared" ca="1" si="41"/>
        <v/>
      </c>
      <c r="AF340" s="56" t="str">
        <f t="shared" ca="1" si="42"/>
        <v/>
      </c>
      <c r="AG340" s="56" t="str">
        <f t="shared" ca="1" si="43"/>
        <v/>
      </c>
      <c r="AH340" s="57" t="str">
        <f t="shared" ca="1" si="44"/>
        <v/>
      </c>
    </row>
    <row r="341" spans="14:34" ht="16.5" x14ac:dyDescent="0.25">
      <c r="N341" s="37"/>
      <c r="AA341" s="54"/>
      <c r="AB341" s="54"/>
      <c r="AC341" s="54"/>
      <c r="AE341" s="56" t="str">
        <f t="shared" ca="1" si="41"/>
        <v/>
      </c>
      <c r="AF341" s="56" t="str">
        <f t="shared" ca="1" si="42"/>
        <v/>
      </c>
      <c r="AG341" s="56" t="str">
        <f t="shared" ca="1" si="43"/>
        <v/>
      </c>
      <c r="AH341" s="57" t="str">
        <f t="shared" ca="1" si="44"/>
        <v/>
      </c>
    </row>
    <row r="342" spans="14:34" ht="16.5" x14ac:dyDescent="0.25">
      <c r="N342" s="37"/>
      <c r="AA342" s="54"/>
      <c r="AB342" s="54"/>
      <c r="AC342" s="54"/>
      <c r="AE342" s="56" t="str">
        <f t="shared" ca="1" si="41"/>
        <v/>
      </c>
      <c r="AF342" s="56" t="str">
        <f t="shared" ca="1" si="42"/>
        <v/>
      </c>
      <c r="AG342" s="56" t="str">
        <f t="shared" ca="1" si="43"/>
        <v/>
      </c>
      <c r="AH342" s="57" t="str">
        <f t="shared" ca="1" si="44"/>
        <v/>
      </c>
    </row>
    <row r="343" spans="14:34" ht="16.5" x14ac:dyDescent="0.25">
      <c r="N343" s="37"/>
      <c r="AA343" s="54"/>
      <c r="AB343" s="54"/>
      <c r="AC343" s="54"/>
      <c r="AE343" s="56" t="str">
        <f t="shared" ca="1" si="41"/>
        <v/>
      </c>
      <c r="AF343" s="56" t="str">
        <f t="shared" ca="1" si="42"/>
        <v/>
      </c>
      <c r="AG343" s="56" t="str">
        <f t="shared" ca="1" si="43"/>
        <v/>
      </c>
      <c r="AH343" s="57" t="str">
        <f t="shared" ca="1" si="44"/>
        <v/>
      </c>
    </row>
    <row r="344" spans="14:34" ht="16.5" x14ac:dyDescent="0.25">
      <c r="N344" s="37"/>
      <c r="AA344" s="54"/>
      <c r="AB344" s="54"/>
      <c r="AC344" s="54"/>
      <c r="AE344" s="56" t="str">
        <f t="shared" ca="1" si="41"/>
        <v/>
      </c>
      <c r="AF344" s="56" t="str">
        <f t="shared" ca="1" si="42"/>
        <v/>
      </c>
      <c r="AG344" s="56" t="str">
        <f t="shared" ca="1" si="43"/>
        <v/>
      </c>
      <c r="AH344" s="57" t="str">
        <f t="shared" ca="1" si="44"/>
        <v/>
      </c>
    </row>
    <row r="345" spans="14:34" ht="16.5" x14ac:dyDescent="0.25">
      <c r="N345" s="37"/>
      <c r="AA345" s="54"/>
      <c r="AB345" s="54"/>
      <c r="AC345" s="54"/>
      <c r="AE345" s="56" t="str">
        <f t="shared" ca="1" si="41"/>
        <v/>
      </c>
      <c r="AF345" s="56" t="str">
        <f t="shared" ca="1" si="42"/>
        <v/>
      </c>
      <c r="AG345" s="56" t="str">
        <f t="shared" ca="1" si="43"/>
        <v/>
      </c>
      <c r="AH345" s="57" t="str">
        <f t="shared" ca="1" si="44"/>
        <v/>
      </c>
    </row>
    <row r="346" spans="14:34" ht="16.5" x14ac:dyDescent="0.25">
      <c r="N346" s="37"/>
      <c r="AA346" s="54"/>
      <c r="AB346" s="54"/>
      <c r="AC346" s="54"/>
      <c r="AE346" s="56" t="str">
        <f t="shared" ca="1" si="41"/>
        <v/>
      </c>
      <c r="AF346" s="56" t="str">
        <f t="shared" ca="1" si="42"/>
        <v/>
      </c>
      <c r="AG346" s="56" t="str">
        <f t="shared" ca="1" si="43"/>
        <v/>
      </c>
      <c r="AH346" s="57" t="str">
        <f t="shared" ca="1" si="44"/>
        <v/>
      </c>
    </row>
    <row r="347" spans="14:34" ht="16.5" x14ac:dyDescent="0.25">
      <c r="N347" s="37"/>
      <c r="AA347" s="54"/>
      <c r="AB347" s="54"/>
      <c r="AC347" s="54"/>
      <c r="AE347" s="56" t="str">
        <f t="shared" ca="1" si="41"/>
        <v/>
      </c>
      <c r="AF347" s="56" t="str">
        <f t="shared" ca="1" si="42"/>
        <v/>
      </c>
      <c r="AG347" s="56" t="str">
        <f t="shared" ca="1" si="43"/>
        <v/>
      </c>
      <c r="AH347" s="57" t="str">
        <f t="shared" ca="1" si="44"/>
        <v/>
      </c>
    </row>
    <row r="348" spans="14:34" ht="16.5" x14ac:dyDescent="0.25">
      <c r="N348" s="37"/>
      <c r="AA348" s="54"/>
      <c r="AB348" s="54"/>
      <c r="AC348" s="54"/>
      <c r="AE348" s="56" t="str">
        <f t="shared" ca="1" si="41"/>
        <v/>
      </c>
      <c r="AF348" s="56" t="str">
        <f t="shared" ca="1" si="42"/>
        <v/>
      </c>
      <c r="AG348" s="56" t="str">
        <f t="shared" ca="1" si="43"/>
        <v/>
      </c>
      <c r="AH348" s="57" t="str">
        <f t="shared" ca="1" si="44"/>
        <v/>
      </c>
    </row>
    <row r="349" spans="14:34" ht="16.5" x14ac:dyDescent="0.25">
      <c r="N349" s="37"/>
      <c r="AA349" s="54"/>
      <c r="AB349" s="54"/>
      <c r="AC349" s="54"/>
      <c r="AE349" s="56" t="str">
        <f t="shared" ca="1" si="41"/>
        <v/>
      </c>
      <c r="AF349" s="56" t="str">
        <f t="shared" ca="1" si="42"/>
        <v/>
      </c>
      <c r="AG349" s="56" t="str">
        <f t="shared" ca="1" si="43"/>
        <v/>
      </c>
      <c r="AH349" s="57" t="str">
        <f t="shared" ca="1" si="44"/>
        <v/>
      </c>
    </row>
    <row r="350" spans="14:34" ht="16.5" x14ac:dyDescent="0.25">
      <c r="N350" s="37"/>
      <c r="AA350" s="54"/>
      <c r="AB350" s="54"/>
      <c r="AC350" s="54"/>
      <c r="AE350" s="56" t="str">
        <f t="shared" ca="1" si="41"/>
        <v/>
      </c>
      <c r="AF350" s="56" t="str">
        <f t="shared" ca="1" si="42"/>
        <v/>
      </c>
      <c r="AG350" s="56" t="str">
        <f t="shared" ca="1" si="43"/>
        <v/>
      </c>
      <c r="AH350" s="57" t="str">
        <f t="shared" ca="1" si="44"/>
        <v/>
      </c>
    </row>
    <row r="351" spans="14:34" ht="16.5" x14ac:dyDescent="0.25">
      <c r="N351" s="37"/>
      <c r="AA351" s="54"/>
      <c r="AB351" s="54"/>
      <c r="AC351" s="54"/>
      <c r="AE351" s="56" t="str">
        <f t="shared" ca="1" si="41"/>
        <v/>
      </c>
      <c r="AF351" s="56" t="str">
        <f t="shared" ca="1" si="42"/>
        <v/>
      </c>
      <c r="AG351" s="56" t="str">
        <f t="shared" ca="1" si="43"/>
        <v/>
      </c>
      <c r="AH351" s="57" t="str">
        <f t="shared" ca="1" si="44"/>
        <v/>
      </c>
    </row>
    <row r="352" spans="14:34" ht="16.5" x14ac:dyDescent="0.25">
      <c r="N352" s="37"/>
      <c r="AA352" s="54"/>
      <c r="AB352" s="54"/>
      <c r="AC352" s="54"/>
      <c r="AE352" s="56" t="str">
        <f t="shared" ca="1" si="41"/>
        <v/>
      </c>
      <c r="AF352" s="56" t="str">
        <f t="shared" ca="1" si="42"/>
        <v/>
      </c>
      <c r="AG352" s="56" t="str">
        <f t="shared" ca="1" si="43"/>
        <v/>
      </c>
      <c r="AH352" s="57" t="str">
        <f t="shared" ca="1" si="44"/>
        <v/>
      </c>
    </row>
    <row r="353" spans="14:34" ht="16.5" x14ac:dyDescent="0.25">
      <c r="N353" s="37"/>
      <c r="AA353" s="54"/>
      <c r="AB353" s="54"/>
      <c r="AC353" s="54"/>
      <c r="AE353" s="56" t="str">
        <f t="shared" ca="1" si="41"/>
        <v/>
      </c>
      <c r="AF353" s="56" t="str">
        <f t="shared" ca="1" si="42"/>
        <v/>
      </c>
      <c r="AG353" s="56" t="str">
        <f t="shared" ca="1" si="43"/>
        <v/>
      </c>
      <c r="AH353" s="57" t="str">
        <f t="shared" ca="1" si="44"/>
        <v/>
      </c>
    </row>
    <row r="354" spans="14:34" ht="16.5" x14ac:dyDescent="0.25">
      <c r="N354" s="37"/>
      <c r="AA354" s="54"/>
      <c r="AB354" s="54"/>
      <c r="AC354" s="54"/>
      <c r="AE354" s="56" t="str">
        <f t="shared" ca="1" si="41"/>
        <v/>
      </c>
      <c r="AF354" s="56" t="str">
        <f t="shared" ca="1" si="42"/>
        <v/>
      </c>
      <c r="AG354" s="56" t="str">
        <f t="shared" ca="1" si="43"/>
        <v/>
      </c>
      <c r="AH354" s="57" t="str">
        <f t="shared" ca="1" si="44"/>
        <v/>
      </c>
    </row>
    <row r="355" spans="14:34" ht="16.5" x14ac:dyDescent="0.25">
      <c r="N355" s="37"/>
      <c r="AA355" s="54"/>
      <c r="AB355" s="54"/>
      <c r="AC355" s="54"/>
      <c r="AE355" s="56" t="str">
        <f t="shared" ca="1" si="41"/>
        <v/>
      </c>
      <c r="AF355" s="56" t="str">
        <f t="shared" ca="1" si="42"/>
        <v/>
      </c>
      <c r="AG355" s="56" t="str">
        <f t="shared" ca="1" si="43"/>
        <v/>
      </c>
      <c r="AH355" s="57" t="str">
        <f t="shared" ca="1" si="44"/>
        <v/>
      </c>
    </row>
    <row r="356" spans="14:34" ht="16.5" x14ac:dyDescent="0.25">
      <c r="N356" s="37"/>
      <c r="AA356" s="54"/>
      <c r="AB356" s="54"/>
      <c r="AC356" s="54"/>
      <c r="AE356" s="56" t="str">
        <f t="shared" ca="1" si="41"/>
        <v/>
      </c>
      <c r="AF356" s="56" t="str">
        <f t="shared" ca="1" si="42"/>
        <v/>
      </c>
      <c r="AG356" s="56" t="str">
        <f t="shared" ca="1" si="43"/>
        <v/>
      </c>
      <c r="AH356" s="57" t="str">
        <f t="shared" ca="1" si="44"/>
        <v/>
      </c>
    </row>
    <row r="357" spans="14:34" ht="16.5" x14ac:dyDescent="0.25">
      <c r="N357" s="37"/>
      <c r="AA357" s="54"/>
      <c r="AB357" s="54"/>
      <c r="AC357" s="54"/>
      <c r="AE357" s="56" t="str">
        <f t="shared" ca="1" si="41"/>
        <v/>
      </c>
      <c r="AF357" s="56" t="str">
        <f t="shared" ca="1" si="42"/>
        <v/>
      </c>
      <c r="AG357" s="56" t="str">
        <f t="shared" ca="1" si="43"/>
        <v/>
      </c>
      <c r="AH357" s="57" t="str">
        <f t="shared" ca="1" si="44"/>
        <v/>
      </c>
    </row>
    <row r="358" spans="14:34" ht="16.5" x14ac:dyDescent="0.25">
      <c r="N358" s="37"/>
      <c r="AA358" s="54"/>
      <c r="AB358" s="54"/>
      <c r="AC358" s="54"/>
      <c r="AE358" s="56" t="str">
        <f t="shared" ca="1" si="41"/>
        <v/>
      </c>
      <c r="AF358" s="56" t="str">
        <f t="shared" ca="1" si="42"/>
        <v/>
      </c>
      <c r="AG358" s="56" t="str">
        <f t="shared" ca="1" si="43"/>
        <v/>
      </c>
      <c r="AH358" s="57" t="str">
        <f t="shared" ca="1" si="44"/>
        <v/>
      </c>
    </row>
    <row r="359" spans="14:34" ht="16.5" x14ac:dyDescent="0.25">
      <c r="N359" s="37"/>
      <c r="AA359" s="54"/>
      <c r="AB359" s="54"/>
      <c r="AC359" s="54"/>
      <c r="AE359" s="56" t="str">
        <f t="shared" ca="1" si="41"/>
        <v/>
      </c>
      <c r="AF359" s="56" t="str">
        <f t="shared" ca="1" si="42"/>
        <v/>
      </c>
      <c r="AG359" s="56" t="str">
        <f t="shared" ca="1" si="43"/>
        <v/>
      </c>
      <c r="AH359" s="57" t="str">
        <f t="shared" ca="1" si="44"/>
        <v/>
      </c>
    </row>
    <row r="360" spans="14:34" ht="16.5" x14ac:dyDescent="0.25">
      <c r="N360" s="37"/>
      <c r="AA360" s="54"/>
      <c r="AB360" s="54"/>
      <c r="AC360" s="54"/>
      <c r="AE360" s="56" t="str">
        <f t="shared" ca="1" si="41"/>
        <v/>
      </c>
      <c r="AF360" s="56" t="str">
        <f t="shared" ca="1" si="42"/>
        <v/>
      </c>
      <c r="AG360" s="56" t="str">
        <f t="shared" ca="1" si="43"/>
        <v/>
      </c>
      <c r="AH360" s="57" t="str">
        <f t="shared" ca="1" si="44"/>
        <v/>
      </c>
    </row>
    <row r="361" spans="14:34" ht="16.5" x14ac:dyDescent="0.25">
      <c r="N361" s="37"/>
      <c r="AA361" s="54"/>
      <c r="AB361" s="54"/>
      <c r="AC361" s="54"/>
      <c r="AE361" s="56" t="str">
        <f t="shared" ca="1" si="41"/>
        <v/>
      </c>
      <c r="AF361" s="56" t="str">
        <f t="shared" ca="1" si="42"/>
        <v/>
      </c>
      <c r="AG361" s="56" t="str">
        <f t="shared" ca="1" si="43"/>
        <v/>
      </c>
      <c r="AH361" s="57" t="str">
        <f t="shared" ca="1" si="44"/>
        <v/>
      </c>
    </row>
    <row r="362" spans="14:34" ht="16.5" x14ac:dyDescent="0.25">
      <c r="N362" s="37"/>
      <c r="AA362" s="54"/>
      <c r="AB362" s="54"/>
      <c r="AC362" s="54"/>
      <c r="AE362" s="56" t="str">
        <f t="shared" ca="1" si="41"/>
        <v/>
      </c>
      <c r="AF362" s="56" t="str">
        <f t="shared" ca="1" si="42"/>
        <v/>
      </c>
      <c r="AG362" s="56" t="str">
        <f t="shared" ca="1" si="43"/>
        <v/>
      </c>
      <c r="AH362" s="57" t="str">
        <f t="shared" ca="1" si="44"/>
        <v/>
      </c>
    </row>
    <row r="363" spans="14:34" ht="16.5" x14ac:dyDescent="0.25">
      <c r="N363" s="37"/>
      <c r="AA363" s="54"/>
      <c r="AB363" s="54"/>
      <c r="AC363" s="54"/>
      <c r="AE363" s="56" t="str">
        <f t="shared" ca="1" si="41"/>
        <v/>
      </c>
      <c r="AF363" s="56" t="str">
        <f t="shared" ca="1" si="42"/>
        <v/>
      </c>
      <c r="AG363" s="56" t="str">
        <f t="shared" ca="1" si="43"/>
        <v/>
      </c>
      <c r="AH363" s="57" t="str">
        <f t="shared" ca="1" si="44"/>
        <v/>
      </c>
    </row>
    <row r="364" spans="14:34" ht="16.5" x14ac:dyDescent="0.25">
      <c r="N364" s="37"/>
      <c r="AA364" s="54"/>
      <c r="AB364" s="54"/>
      <c r="AC364" s="54"/>
      <c r="AE364" s="56" t="str">
        <f t="shared" ca="1" si="41"/>
        <v/>
      </c>
      <c r="AF364" s="56" t="str">
        <f t="shared" ca="1" si="42"/>
        <v/>
      </c>
      <c r="AG364" s="56" t="str">
        <f t="shared" ca="1" si="43"/>
        <v/>
      </c>
      <c r="AH364" s="57" t="str">
        <f t="shared" ca="1" si="44"/>
        <v/>
      </c>
    </row>
    <row r="365" spans="14:34" ht="16.5" x14ac:dyDescent="0.25">
      <c r="N365" s="37"/>
      <c r="AA365" s="54"/>
      <c r="AB365" s="54"/>
      <c r="AC365" s="54"/>
      <c r="AE365" s="56" t="str">
        <f t="shared" ca="1" si="41"/>
        <v/>
      </c>
      <c r="AF365" s="56" t="str">
        <f t="shared" ca="1" si="42"/>
        <v/>
      </c>
      <c r="AG365" s="56" t="str">
        <f t="shared" ca="1" si="43"/>
        <v/>
      </c>
      <c r="AH365" s="57" t="str">
        <f t="shared" ca="1" si="44"/>
        <v/>
      </c>
    </row>
    <row r="366" spans="14:34" ht="16.5" x14ac:dyDescent="0.25">
      <c r="N366" s="37"/>
      <c r="AA366" s="54"/>
      <c r="AB366" s="54"/>
      <c r="AC366" s="54"/>
      <c r="AE366" s="56" t="str">
        <f t="shared" ca="1" si="41"/>
        <v/>
      </c>
      <c r="AF366" s="56" t="str">
        <f t="shared" ca="1" si="42"/>
        <v/>
      </c>
      <c r="AG366" s="56" t="str">
        <f t="shared" ca="1" si="43"/>
        <v/>
      </c>
      <c r="AH366" s="57" t="str">
        <f t="shared" ca="1" si="44"/>
        <v/>
      </c>
    </row>
    <row r="367" spans="14:34" ht="16.5" x14ac:dyDescent="0.25">
      <c r="N367" s="37"/>
      <c r="AA367" s="54"/>
      <c r="AB367" s="54"/>
      <c r="AC367" s="54"/>
      <c r="AE367" s="56" t="str">
        <f t="shared" ca="1" si="41"/>
        <v/>
      </c>
      <c r="AF367" s="56" t="str">
        <f t="shared" ca="1" si="42"/>
        <v/>
      </c>
      <c r="AG367" s="56" t="str">
        <f t="shared" ca="1" si="43"/>
        <v/>
      </c>
      <c r="AH367" s="57" t="str">
        <f t="shared" ca="1" si="44"/>
        <v/>
      </c>
    </row>
    <row r="368" spans="14:34" ht="16.5" x14ac:dyDescent="0.25">
      <c r="N368" s="37"/>
      <c r="AA368" s="54"/>
      <c r="AB368" s="54"/>
      <c r="AC368" s="54"/>
      <c r="AE368" s="56" t="str">
        <f t="shared" ca="1" si="41"/>
        <v/>
      </c>
      <c r="AF368" s="56" t="str">
        <f t="shared" ca="1" si="42"/>
        <v/>
      </c>
      <c r="AG368" s="56" t="str">
        <f t="shared" ca="1" si="43"/>
        <v/>
      </c>
      <c r="AH368" s="57" t="str">
        <f t="shared" ca="1" si="44"/>
        <v/>
      </c>
    </row>
    <row r="369" spans="14:34" ht="16.5" x14ac:dyDescent="0.25">
      <c r="N369" s="37"/>
      <c r="AA369" s="54"/>
      <c r="AB369" s="54"/>
      <c r="AC369" s="54"/>
      <c r="AE369" s="56" t="str">
        <f t="shared" ca="1" si="41"/>
        <v/>
      </c>
      <c r="AF369" s="56" t="str">
        <f t="shared" ca="1" si="42"/>
        <v/>
      </c>
      <c r="AG369" s="56" t="str">
        <f t="shared" ca="1" si="43"/>
        <v/>
      </c>
      <c r="AH369" s="57" t="str">
        <f t="shared" ca="1" si="44"/>
        <v/>
      </c>
    </row>
    <row r="370" spans="14:34" ht="16.5" x14ac:dyDescent="0.25">
      <c r="N370" s="37"/>
      <c r="AA370" s="54"/>
      <c r="AB370" s="54"/>
      <c r="AC370" s="54"/>
      <c r="AE370" s="56" t="str">
        <f t="shared" ca="1" si="41"/>
        <v/>
      </c>
      <c r="AF370" s="56" t="str">
        <f t="shared" ca="1" si="42"/>
        <v/>
      </c>
      <c r="AG370" s="56" t="str">
        <f t="shared" ca="1" si="43"/>
        <v/>
      </c>
      <c r="AH370" s="57" t="str">
        <f t="shared" ca="1" si="44"/>
        <v/>
      </c>
    </row>
    <row r="371" spans="14:34" ht="16.5" x14ac:dyDescent="0.25">
      <c r="N371" s="37"/>
      <c r="AA371" s="54"/>
      <c r="AB371" s="54"/>
      <c r="AC371" s="54"/>
      <c r="AE371" s="56" t="str">
        <f t="shared" ca="1" si="41"/>
        <v/>
      </c>
      <c r="AF371" s="56" t="str">
        <f t="shared" ca="1" si="42"/>
        <v/>
      </c>
      <c r="AG371" s="56" t="str">
        <f t="shared" ca="1" si="43"/>
        <v/>
      </c>
      <c r="AH371" s="57" t="str">
        <f t="shared" ca="1" si="44"/>
        <v/>
      </c>
    </row>
    <row r="372" spans="14:34" ht="16.5" x14ac:dyDescent="0.25">
      <c r="N372" s="37"/>
      <c r="AA372" s="54"/>
      <c r="AB372" s="54"/>
      <c r="AC372" s="54"/>
      <c r="AE372" s="56" t="str">
        <f t="shared" ca="1" si="41"/>
        <v/>
      </c>
      <c r="AF372" s="56" t="str">
        <f t="shared" ca="1" si="42"/>
        <v/>
      </c>
      <c r="AG372" s="56" t="str">
        <f t="shared" ca="1" si="43"/>
        <v/>
      </c>
      <c r="AH372" s="57" t="str">
        <f t="shared" ca="1" si="44"/>
        <v/>
      </c>
    </row>
    <row r="373" spans="14:34" ht="16.5" x14ac:dyDescent="0.25">
      <c r="N373" s="37"/>
      <c r="AA373" s="54"/>
      <c r="AB373" s="54"/>
      <c r="AC373" s="54"/>
      <c r="AE373" s="56" t="str">
        <f t="shared" ca="1" si="41"/>
        <v/>
      </c>
      <c r="AF373" s="56" t="str">
        <f t="shared" ca="1" si="42"/>
        <v/>
      </c>
      <c r="AG373" s="56" t="str">
        <f t="shared" ca="1" si="43"/>
        <v/>
      </c>
      <c r="AH373" s="57" t="str">
        <f t="shared" ca="1" si="44"/>
        <v/>
      </c>
    </row>
    <row r="374" spans="14:34" ht="16.5" x14ac:dyDescent="0.25">
      <c r="N374" s="37"/>
      <c r="AA374" s="54"/>
      <c r="AB374" s="54"/>
      <c r="AC374" s="54"/>
      <c r="AE374" s="56" t="str">
        <f t="shared" ca="1" si="41"/>
        <v/>
      </c>
      <c r="AF374" s="56" t="str">
        <f t="shared" ca="1" si="42"/>
        <v/>
      </c>
      <c r="AG374" s="56" t="str">
        <f t="shared" ca="1" si="43"/>
        <v/>
      </c>
      <c r="AH374" s="57" t="str">
        <f t="shared" ca="1" si="44"/>
        <v/>
      </c>
    </row>
    <row r="375" spans="14:34" ht="16.5" x14ac:dyDescent="0.25">
      <c r="N375" s="37"/>
      <c r="AA375" s="54"/>
      <c r="AB375" s="54"/>
      <c r="AC375" s="54"/>
      <c r="AE375" s="56" t="str">
        <f t="shared" ca="1" si="41"/>
        <v/>
      </c>
      <c r="AF375" s="56" t="str">
        <f t="shared" ca="1" si="42"/>
        <v/>
      </c>
      <c r="AG375" s="56" t="str">
        <f t="shared" ca="1" si="43"/>
        <v/>
      </c>
      <c r="AH375" s="57" t="str">
        <f t="shared" ca="1" si="44"/>
        <v/>
      </c>
    </row>
    <row r="376" spans="14:34" ht="16.5" x14ac:dyDescent="0.25">
      <c r="N376" s="37"/>
      <c r="AA376" s="54"/>
      <c r="AB376" s="54"/>
      <c r="AC376" s="54"/>
      <c r="AE376" s="56" t="str">
        <f t="shared" ca="1" si="41"/>
        <v/>
      </c>
      <c r="AF376" s="56" t="str">
        <f t="shared" ca="1" si="42"/>
        <v/>
      </c>
      <c r="AG376" s="56" t="str">
        <f t="shared" ca="1" si="43"/>
        <v/>
      </c>
      <c r="AH376" s="57" t="str">
        <f t="shared" ca="1" si="44"/>
        <v/>
      </c>
    </row>
    <row r="377" spans="14:34" ht="16.5" x14ac:dyDescent="0.25">
      <c r="N377" s="37"/>
      <c r="AA377" s="54"/>
      <c r="AB377" s="54"/>
      <c r="AC377" s="54"/>
      <c r="AE377" s="56" t="str">
        <f t="shared" ca="1" si="41"/>
        <v/>
      </c>
      <c r="AF377" s="56" t="str">
        <f t="shared" ca="1" si="42"/>
        <v/>
      </c>
      <c r="AG377" s="56" t="str">
        <f t="shared" ca="1" si="43"/>
        <v/>
      </c>
      <c r="AH377" s="57" t="str">
        <f t="shared" ca="1" si="44"/>
        <v/>
      </c>
    </row>
    <row r="378" spans="14:34" ht="16.5" x14ac:dyDescent="0.25">
      <c r="N378" s="37"/>
      <c r="AA378" s="54"/>
      <c r="AB378" s="54"/>
      <c r="AC378" s="54"/>
      <c r="AE378" s="56" t="str">
        <f t="shared" ca="1" si="41"/>
        <v/>
      </c>
      <c r="AF378" s="56" t="str">
        <f t="shared" ca="1" si="42"/>
        <v/>
      </c>
      <c r="AG378" s="56" t="str">
        <f t="shared" ca="1" si="43"/>
        <v/>
      </c>
      <c r="AH378" s="57" t="str">
        <f t="shared" ca="1" si="44"/>
        <v/>
      </c>
    </row>
    <row r="379" spans="14:34" ht="16.5" x14ac:dyDescent="0.25">
      <c r="N379" s="37"/>
      <c r="AA379" s="54"/>
      <c r="AB379" s="54"/>
      <c r="AC379" s="54"/>
      <c r="AE379" s="56" t="str">
        <f t="shared" ca="1" si="41"/>
        <v/>
      </c>
      <c r="AF379" s="56" t="str">
        <f t="shared" ca="1" si="42"/>
        <v/>
      </c>
      <c r="AG379" s="56" t="str">
        <f t="shared" ca="1" si="43"/>
        <v/>
      </c>
      <c r="AH379" s="57" t="str">
        <f t="shared" ca="1" si="44"/>
        <v/>
      </c>
    </row>
    <row r="380" spans="14:34" ht="16.5" x14ac:dyDescent="0.25">
      <c r="N380" s="37"/>
      <c r="AA380" s="54"/>
      <c r="AB380" s="54"/>
      <c r="AC380" s="54"/>
      <c r="AE380" s="56" t="str">
        <f t="shared" ca="1" si="41"/>
        <v/>
      </c>
      <c r="AF380" s="56" t="str">
        <f t="shared" ca="1" si="42"/>
        <v/>
      </c>
      <c r="AG380" s="56" t="str">
        <f t="shared" ca="1" si="43"/>
        <v/>
      </c>
      <c r="AH380" s="57" t="str">
        <f t="shared" ca="1" si="44"/>
        <v/>
      </c>
    </row>
    <row r="381" spans="14:34" ht="16.5" x14ac:dyDescent="0.25">
      <c r="N381" s="37"/>
      <c r="AA381" s="54"/>
      <c r="AB381" s="54"/>
      <c r="AC381" s="54"/>
      <c r="AE381" s="56" t="str">
        <f t="shared" ca="1" si="41"/>
        <v/>
      </c>
      <c r="AF381" s="56" t="str">
        <f t="shared" ca="1" si="42"/>
        <v/>
      </c>
      <c r="AG381" s="56" t="str">
        <f t="shared" ca="1" si="43"/>
        <v/>
      </c>
      <c r="AH381" s="57" t="str">
        <f t="shared" ca="1" si="44"/>
        <v/>
      </c>
    </row>
    <row r="382" spans="14:34" ht="16.5" x14ac:dyDescent="0.25">
      <c r="N382" s="37"/>
      <c r="AA382" s="54"/>
      <c r="AB382" s="54"/>
      <c r="AC382" s="54"/>
      <c r="AE382" s="56" t="str">
        <f t="shared" ca="1" si="41"/>
        <v/>
      </c>
      <c r="AF382" s="56" t="str">
        <f t="shared" ca="1" si="42"/>
        <v/>
      </c>
      <c r="AG382" s="56" t="str">
        <f t="shared" ca="1" si="43"/>
        <v/>
      </c>
      <c r="AH382" s="57" t="str">
        <f t="shared" ca="1" si="44"/>
        <v/>
      </c>
    </row>
    <row r="383" spans="14:34" ht="16.5" x14ac:dyDescent="0.25">
      <c r="N383" s="37"/>
      <c r="AA383" s="54"/>
      <c r="AB383" s="54"/>
      <c r="AC383" s="54"/>
      <c r="AE383" s="56" t="str">
        <f t="shared" ca="1" si="41"/>
        <v/>
      </c>
      <c r="AF383" s="56" t="str">
        <f t="shared" ca="1" si="42"/>
        <v/>
      </c>
      <c r="AG383" s="56" t="str">
        <f t="shared" ca="1" si="43"/>
        <v/>
      </c>
      <c r="AH383" s="57" t="str">
        <f t="shared" ca="1" si="44"/>
        <v/>
      </c>
    </row>
    <row r="384" spans="14:34" ht="16.5" x14ac:dyDescent="0.25">
      <c r="N384" s="37"/>
      <c r="AA384" s="54"/>
      <c r="AB384" s="54"/>
      <c r="AC384" s="54"/>
      <c r="AE384" s="56" t="str">
        <f t="shared" ca="1" si="41"/>
        <v/>
      </c>
      <c r="AF384" s="56" t="str">
        <f t="shared" ca="1" si="42"/>
        <v/>
      </c>
      <c r="AG384" s="56" t="str">
        <f t="shared" ca="1" si="43"/>
        <v/>
      </c>
      <c r="AH384" s="57" t="str">
        <f t="shared" ca="1" si="44"/>
        <v/>
      </c>
    </row>
    <row r="385" spans="14:34" ht="16.5" x14ac:dyDescent="0.25">
      <c r="N385" s="37"/>
      <c r="AA385" s="54"/>
      <c r="AB385" s="54"/>
      <c r="AC385" s="54"/>
      <c r="AE385" s="56" t="str">
        <f t="shared" ca="1" si="41"/>
        <v/>
      </c>
      <c r="AF385" s="56" t="str">
        <f t="shared" ca="1" si="42"/>
        <v/>
      </c>
      <c r="AG385" s="56" t="str">
        <f t="shared" ca="1" si="43"/>
        <v/>
      </c>
      <c r="AH385" s="57" t="str">
        <f t="shared" ca="1" si="44"/>
        <v/>
      </c>
    </row>
    <row r="386" spans="14:34" ht="16.5" x14ac:dyDescent="0.25">
      <c r="N386" s="37"/>
      <c r="AA386" s="54"/>
      <c r="AB386" s="54"/>
      <c r="AC386" s="54"/>
      <c r="AE386" s="56" t="str">
        <f t="shared" ca="1" si="41"/>
        <v/>
      </c>
      <c r="AF386" s="56" t="str">
        <f t="shared" ca="1" si="42"/>
        <v/>
      </c>
      <c r="AG386" s="56" t="str">
        <f t="shared" ca="1" si="43"/>
        <v/>
      </c>
      <c r="AH386" s="57" t="str">
        <f t="shared" ca="1" si="44"/>
        <v/>
      </c>
    </row>
    <row r="387" spans="14:34" ht="16.5" x14ac:dyDescent="0.25">
      <c r="N387" s="37"/>
      <c r="AA387" s="54"/>
      <c r="AB387" s="54"/>
      <c r="AC387" s="54"/>
      <c r="AE387" s="56" t="str">
        <f t="shared" ca="1" si="41"/>
        <v/>
      </c>
      <c r="AF387" s="56" t="str">
        <f t="shared" ca="1" si="42"/>
        <v/>
      </c>
      <c r="AG387" s="56" t="str">
        <f t="shared" ca="1" si="43"/>
        <v/>
      </c>
      <c r="AH387" s="57" t="str">
        <f t="shared" ca="1" si="44"/>
        <v/>
      </c>
    </row>
    <row r="388" spans="14:34" ht="16.5" x14ac:dyDescent="0.25">
      <c r="N388" s="37"/>
      <c r="AA388" s="54"/>
      <c r="AB388" s="54"/>
      <c r="AC388" s="54"/>
      <c r="AE388" s="56" t="str">
        <f t="shared" ca="1" si="41"/>
        <v/>
      </c>
      <c r="AF388" s="56" t="str">
        <f t="shared" ca="1" si="42"/>
        <v/>
      </c>
      <c r="AG388" s="56" t="str">
        <f t="shared" ca="1" si="43"/>
        <v/>
      </c>
      <c r="AH388" s="57" t="str">
        <f t="shared" ca="1" si="44"/>
        <v/>
      </c>
    </row>
    <row r="389" spans="14:34" ht="16.5" x14ac:dyDescent="0.25">
      <c r="N389" s="37"/>
      <c r="AA389" s="54"/>
      <c r="AB389" s="54"/>
      <c r="AC389" s="54"/>
      <c r="AE389" s="56" t="str">
        <f t="shared" ca="1" si="41"/>
        <v/>
      </c>
      <c r="AF389" s="56" t="str">
        <f t="shared" ca="1" si="42"/>
        <v/>
      </c>
      <c r="AG389" s="56" t="str">
        <f t="shared" ca="1" si="43"/>
        <v/>
      </c>
      <c r="AH389" s="57" t="str">
        <f t="shared" ca="1" si="44"/>
        <v/>
      </c>
    </row>
    <row r="390" spans="14:34" ht="16.5" x14ac:dyDescent="0.25">
      <c r="N390" s="37"/>
      <c r="AA390" s="54"/>
      <c r="AB390" s="54"/>
      <c r="AC390" s="54"/>
      <c r="AE390" s="56" t="str">
        <f t="shared" ca="1" si="41"/>
        <v/>
      </c>
      <c r="AF390" s="56" t="str">
        <f t="shared" ca="1" si="42"/>
        <v/>
      </c>
      <c r="AG390" s="56" t="str">
        <f t="shared" ca="1" si="43"/>
        <v/>
      </c>
      <c r="AH390" s="57" t="str">
        <f t="shared" ca="1" si="44"/>
        <v/>
      </c>
    </row>
    <row r="391" spans="14:34" ht="16.5" x14ac:dyDescent="0.25">
      <c r="N391" s="37"/>
      <c r="AA391" s="54"/>
      <c r="AB391" s="54"/>
      <c r="AC391" s="54"/>
      <c r="AE391" s="56" t="str">
        <f t="shared" ca="1" si="41"/>
        <v/>
      </c>
      <c r="AF391" s="56" t="str">
        <f t="shared" ca="1" si="42"/>
        <v/>
      </c>
      <c r="AG391" s="56" t="str">
        <f t="shared" ca="1" si="43"/>
        <v/>
      </c>
      <c r="AH391" s="57" t="str">
        <f t="shared" ca="1" si="44"/>
        <v/>
      </c>
    </row>
    <row r="392" spans="14:34" ht="16.5" x14ac:dyDescent="0.25">
      <c r="N392" s="37"/>
      <c r="AA392" s="54"/>
      <c r="AB392" s="54"/>
      <c r="AC392" s="54"/>
      <c r="AE392" s="56" t="str">
        <f t="shared" ca="1" si="41"/>
        <v/>
      </c>
      <c r="AF392" s="56" t="str">
        <f t="shared" ca="1" si="42"/>
        <v/>
      </c>
      <c r="AG392" s="56" t="str">
        <f t="shared" ca="1" si="43"/>
        <v/>
      </c>
      <c r="AH392" s="57" t="str">
        <f t="shared" ca="1" si="44"/>
        <v/>
      </c>
    </row>
    <row r="393" spans="14:34" ht="16.5" x14ac:dyDescent="0.25">
      <c r="N393" s="37"/>
      <c r="AA393" s="54"/>
      <c r="AB393" s="54"/>
      <c r="AC393" s="54"/>
      <c r="AE393" s="56" t="str">
        <f t="shared" ca="1" si="41"/>
        <v/>
      </c>
      <c r="AF393" s="56" t="str">
        <f t="shared" ca="1" si="42"/>
        <v/>
      </c>
      <c r="AG393" s="56" t="str">
        <f t="shared" ca="1" si="43"/>
        <v/>
      </c>
      <c r="AH393" s="57" t="str">
        <f t="shared" ca="1" si="44"/>
        <v/>
      </c>
    </row>
    <row r="394" spans="14:34" ht="16.5" x14ac:dyDescent="0.25">
      <c r="N394" s="37"/>
      <c r="AA394" s="54"/>
      <c r="AB394" s="54"/>
      <c r="AC394" s="54"/>
      <c r="AE394" s="56" t="str">
        <f t="shared" ca="1" si="41"/>
        <v/>
      </c>
      <c r="AF394" s="56" t="str">
        <f t="shared" ca="1" si="42"/>
        <v/>
      </c>
      <c r="AG394" s="56" t="str">
        <f t="shared" ca="1" si="43"/>
        <v/>
      </c>
      <c r="AH394" s="57" t="str">
        <f t="shared" ca="1" si="44"/>
        <v/>
      </c>
    </row>
    <row r="395" spans="14:34" ht="16.5" x14ac:dyDescent="0.25">
      <c r="N395" s="37"/>
      <c r="AA395" s="54"/>
      <c r="AB395" s="54"/>
      <c r="AC395" s="54"/>
      <c r="AE395" s="56" t="str">
        <f t="shared" ca="1" si="41"/>
        <v/>
      </c>
      <c r="AF395" s="56" t="str">
        <f t="shared" ca="1" si="42"/>
        <v/>
      </c>
      <c r="AG395" s="56" t="str">
        <f t="shared" ca="1" si="43"/>
        <v/>
      </c>
      <c r="AH395" s="57" t="str">
        <f t="shared" ca="1" si="44"/>
        <v/>
      </c>
    </row>
    <row r="396" spans="14:34" ht="16.5" x14ac:dyDescent="0.25">
      <c r="N396" s="37"/>
      <c r="AA396" s="54"/>
      <c r="AB396" s="54"/>
      <c r="AC396" s="54"/>
      <c r="AE396" s="56" t="str">
        <f t="shared" ca="1" si="41"/>
        <v/>
      </c>
      <c r="AF396" s="56" t="str">
        <f t="shared" ca="1" si="42"/>
        <v/>
      </c>
      <c r="AG396" s="56" t="str">
        <f t="shared" ca="1" si="43"/>
        <v/>
      </c>
      <c r="AH396" s="57" t="str">
        <f t="shared" ca="1" si="44"/>
        <v/>
      </c>
    </row>
    <row r="397" spans="14:34" ht="16.5" x14ac:dyDescent="0.25">
      <c r="N397" s="37"/>
      <c r="AA397" s="54"/>
      <c r="AB397" s="54"/>
      <c r="AC397" s="54"/>
      <c r="AE397" s="56" t="str">
        <f t="shared" ref="AE397:AE460" ca="1" si="45">IF(INT(YEARFRAC(G397,TODAY()))&lt;=30,INT(YEARFRAC(G397,TODAY())),"")</f>
        <v/>
      </c>
      <c r="AF397" s="56" t="str">
        <f t="shared" ref="AF397:AF460" ca="1" si="46">IF(AND(INT(YEARFRAC(G397,TODAY()))&gt;=31,INT(YEARFRAC(G397,TODAY()))&lt;=35),INT(YEARFRAC(G397,TODAY())),"")</f>
        <v/>
      </c>
      <c r="AG397" s="56" t="str">
        <f t="shared" ref="AG397:AG460" ca="1" si="47">IF(AND(INT(YEARFRAC(G397,TODAY()))&gt;=36,INT(YEARFRAC(G397,TODAY()))&lt;=40),INT(YEARFRAC(G397,TODAY())),"")</f>
        <v/>
      </c>
      <c r="AH397" s="57" t="str">
        <f t="shared" ref="AH397:AH460" ca="1" si="48">IF(AND(INT(YEARFRAC(G397,TODAY()))&gt;=41,INT(YEARFRAC(G397,TODAY()))&lt;=45),INT(YEARFRAC(G397,TODAY())),"")</f>
        <v/>
      </c>
    </row>
    <row r="398" spans="14:34" ht="16.5" x14ac:dyDescent="0.25">
      <c r="N398" s="37"/>
      <c r="AA398" s="54"/>
      <c r="AB398" s="54"/>
      <c r="AC398" s="54"/>
      <c r="AE398" s="56" t="str">
        <f t="shared" ca="1" si="45"/>
        <v/>
      </c>
      <c r="AF398" s="56" t="str">
        <f t="shared" ca="1" si="46"/>
        <v/>
      </c>
      <c r="AG398" s="56" t="str">
        <f t="shared" ca="1" si="47"/>
        <v/>
      </c>
      <c r="AH398" s="57" t="str">
        <f t="shared" ca="1" si="48"/>
        <v/>
      </c>
    </row>
    <row r="399" spans="14:34" ht="16.5" x14ac:dyDescent="0.25">
      <c r="N399" s="37"/>
      <c r="AA399" s="54"/>
      <c r="AB399" s="54"/>
      <c r="AC399" s="54"/>
      <c r="AE399" s="56" t="str">
        <f t="shared" ca="1" si="45"/>
        <v/>
      </c>
      <c r="AF399" s="56" t="str">
        <f t="shared" ca="1" si="46"/>
        <v/>
      </c>
      <c r="AG399" s="56" t="str">
        <f t="shared" ca="1" si="47"/>
        <v/>
      </c>
      <c r="AH399" s="57" t="str">
        <f t="shared" ca="1" si="48"/>
        <v/>
      </c>
    </row>
    <row r="400" spans="14:34" ht="16.5" x14ac:dyDescent="0.25">
      <c r="N400" s="37"/>
      <c r="AA400" s="54"/>
      <c r="AB400" s="54"/>
      <c r="AC400" s="54"/>
      <c r="AE400" s="56" t="str">
        <f t="shared" ca="1" si="45"/>
        <v/>
      </c>
      <c r="AF400" s="56" t="str">
        <f t="shared" ca="1" si="46"/>
        <v/>
      </c>
      <c r="AG400" s="56" t="str">
        <f t="shared" ca="1" si="47"/>
        <v/>
      </c>
      <c r="AH400" s="57" t="str">
        <f t="shared" ca="1" si="48"/>
        <v/>
      </c>
    </row>
    <row r="401" spans="14:34" ht="16.5" x14ac:dyDescent="0.25">
      <c r="N401" s="37"/>
      <c r="AA401" s="54"/>
      <c r="AB401" s="54"/>
      <c r="AC401" s="54"/>
      <c r="AE401" s="56" t="str">
        <f t="shared" ca="1" si="45"/>
        <v/>
      </c>
      <c r="AF401" s="56" t="str">
        <f t="shared" ca="1" si="46"/>
        <v/>
      </c>
      <c r="AG401" s="56" t="str">
        <f t="shared" ca="1" si="47"/>
        <v/>
      </c>
      <c r="AH401" s="57" t="str">
        <f t="shared" ca="1" si="48"/>
        <v/>
      </c>
    </row>
    <row r="402" spans="14:34" ht="16.5" x14ac:dyDescent="0.25">
      <c r="N402" s="37"/>
      <c r="AA402" s="54"/>
      <c r="AB402" s="54"/>
      <c r="AC402" s="54"/>
      <c r="AE402" s="56" t="str">
        <f t="shared" ca="1" si="45"/>
        <v/>
      </c>
      <c r="AF402" s="56" t="str">
        <f t="shared" ca="1" si="46"/>
        <v/>
      </c>
      <c r="AG402" s="56" t="str">
        <f t="shared" ca="1" si="47"/>
        <v/>
      </c>
      <c r="AH402" s="57" t="str">
        <f t="shared" ca="1" si="48"/>
        <v/>
      </c>
    </row>
    <row r="403" spans="14:34" ht="16.5" x14ac:dyDescent="0.25">
      <c r="N403" s="37"/>
      <c r="AA403" s="54"/>
      <c r="AB403" s="54"/>
      <c r="AC403" s="54"/>
      <c r="AE403" s="56" t="str">
        <f t="shared" ca="1" si="45"/>
        <v/>
      </c>
      <c r="AF403" s="56" t="str">
        <f t="shared" ca="1" si="46"/>
        <v/>
      </c>
      <c r="AG403" s="56" t="str">
        <f t="shared" ca="1" si="47"/>
        <v/>
      </c>
      <c r="AH403" s="57" t="str">
        <f t="shared" ca="1" si="48"/>
        <v/>
      </c>
    </row>
    <row r="404" spans="14:34" ht="16.5" x14ac:dyDescent="0.25">
      <c r="N404" s="37"/>
      <c r="AA404" s="54"/>
      <c r="AB404" s="54"/>
      <c r="AC404" s="54"/>
      <c r="AE404" s="56" t="str">
        <f t="shared" ca="1" si="45"/>
        <v/>
      </c>
      <c r="AF404" s="56" t="str">
        <f t="shared" ca="1" si="46"/>
        <v/>
      </c>
      <c r="AG404" s="56" t="str">
        <f t="shared" ca="1" si="47"/>
        <v/>
      </c>
      <c r="AH404" s="57" t="str">
        <f t="shared" ca="1" si="48"/>
        <v/>
      </c>
    </row>
    <row r="405" spans="14:34" ht="16.5" x14ac:dyDescent="0.25">
      <c r="N405" s="37"/>
      <c r="AA405" s="54"/>
      <c r="AB405" s="54"/>
      <c r="AC405" s="54"/>
      <c r="AE405" s="56" t="str">
        <f t="shared" ca="1" si="45"/>
        <v/>
      </c>
      <c r="AF405" s="56" t="str">
        <f t="shared" ca="1" si="46"/>
        <v/>
      </c>
      <c r="AG405" s="56" t="str">
        <f t="shared" ca="1" si="47"/>
        <v/>
      </c>
      <c r="AH405" s="57" t="str">
        <f t="shared" ca="1" si="48"/>
        <v/>
      </c>
    </row>
    <row r="406" spans="14:34" ht="16.5" x14ac:dyDescent="0.25">
      <c r="N406" s="37"/>
      <c r="AA406" s="54"/>
      <c r="AB406" s="54"/>
      <c r="AC406" s="54"/>
      <c r="AE406" s="56" t="str">
        <f t="shared" ca="1" si="45"/>
        <v/>
      </c>
      <c r="AF406" s="56" t="str">
        <f t="shared" ca="1" si="46"/>
        <v/>
      </c>
      <c r="AG406" s="56" t="str">
        <f t="shared" ca="1" si="47"/>
        <v/>
      </c>
      <c r="AH406" s="57" t="str">
        <f t="shared" ca="1" si="48"/>
        <v/>
      </c>
    </row>
    <row r="407" spans="14:34" ht="16.5" x14ac:dyDescent="0.25">
      <c r="N407" s="37"/>
      <c r="AA407" s="54"/>
      <c r="AB407" s="54"/>
      <c r="AC407" s="54"/>
      <c r="AE407" s="56" t="str">
        <f t="shared" ca="1" si="45"/>
        <v/>
      </c>
      <c r="AF407" s="56" t="str">
        <f t="shared" ca="1" si="46"/>
        <v/>
      </c>
      <c r="AG407" s="56" t="str">
        <f t="shared" ca="1" si="47"/>
        <v/>
      </c>
      <c r="AH407" s="57" t="str">
        <f t="shared" ca="1" si="48"/>
        <v/>
      </c>
    </row>
    <row r="408" spans="14:34" ht="16.5" x14ac:dyDescent="0.25">
      <c r="N408" s="37"/>
      <c r="AA408" s="54"/>
      <c r="AB408" s="54"/>
      <c r="AC408" s="54"/>
      <c r="AE408" s="56" t="str">
        <f t="shared" ca="1" si="45"/>
        <v/>
      </c>
      <c r="AF408" s="56" t="str">
        <f t="shared" ca="1" si="46"/>
        <v/>
      </c>
      <c r="AG408" s="56" t="str">
        <f t="shared" ca="1" si="47"/>
        <v/>
      </c>
      <c r="AH408" s="57" t="str">
        <f t="shared" ca="1" si="48"/>
        <v/>
      </c>
    </row>
    <row r="409" spans="14:34" ht="16.5" x14ac:dyDescent="0.25">
      <c r="N409" s="37"/>
      <c r="AA409" s="54"/>
      <c r="AB409" s="54"/>
      <c r="AC409" s="54"/>
      <c r="AE409" s="56" t="str">
        <f t="shared" ca="1" si="45"/>
        <v/>
      </c>
      <c r="AF409" s="56" t="str">
        <f t="shared" ca="1" si="46"/>
        <v/>
      </c>
      <c r="AG409" s="56" t="str">
        <f t="shared" ca="1" si="47"/>
        <v/>
      </c>
      <c r="AH409" s="57" t="str">
        <f t="shared" ca="1" si="48"/>
        <v/>
      </c>
    </row>
    <row r="410" spans="14:34" ht="16.5" x14ac:dyDescent="0.25">
      <c r="N410" s="37"/>
      <c r="AA410" s="54"/>
      <c r="AB410" s="54"/>
      <c r="AC410" s="54"/>
      <c r="AE410" s="56" t="str">
        <f t="shared" ca="1" si="45"/>
        <v/>
      </c>
      <c r="AF410" s="56" t="str">
        <f t="shared" ca="1" si="46"/>
        <v/>
      </c>
      <c r="AG410" s="56" t="str">
        <f t="shared" ca="1" si="47"/>
        <v/>
      </c>
      <c r="AH410" s="57" t="str">
        <f t="shared" ca="1" si="48"/>
        <v/>
      </c>
    </row>
    <row r="411" spans="14:34" ht="16.5" x14ac:dyDescent="0.25">
      <c r="N411" s="37"/>
      <c r="AA411" s="54"/>
      <c r="AB411" s="54"/>
      <c r="AC411" s="54"/>
      <c r="AE411" s="56" t="str">
        <f t="shared" ca="1" si="45"/>
        <v/>
      </c>
      <c r="AF411" s="56" t="str">
        <f t="shared" ca="1" si="46"/>
        <v/>
      </c>
      <c r="AG411" s="56" t="str">
        <f t="shared" ca="1" si="47"/>
        <v/>
      </c>
      <c r="AH411" s="57" t="str">
        <f t="shared" ca="1" si="48"/>
        <v/>
      </c>
    </row>
    <row r="412" spans="14:34" ht="16.5" x14ac:dyDescent="0.25">
      <c r="N412" s="37"/>
      <c r="AA412" s="54"/>
      <c r="AB412" s="54"/>
      <c r="AC412" s="54"/>
      <c r="AE412" s="56" t="str">
        <f t="shared" ca="1" si="45"/>
        <v/>
      </c>
      <c r="AF412" s="56" t="str">
        <f t="shared" ca="1" si="46"/>
        <v/>
      </c>
      <c r="AG412" s="56" t="str">
        <f t="shared" ca="1" si="47"/>
        <v/>
      </c>
      <c r="AH412" s="57" t="str">
        <f t="shared" ca="1" si="48"/>
        <v/>
      </c>
    </row>
    <row r="413" spans="14:34" ht="16.5" x14ac:dyDescent="0.25">
      <c r="N413" s="37"/>
      <c r="AA413" s="54"/>
      <c r="AB413" s="54"/>
      <c r="AC413" s="54"/>
      <c r="AE413" s="56" t="str">
        <f t="shared" ca="1" si="45"/>
        <v/>
      </c>
      <c r="AF413" s="56" t="str">
        <f t="shared" ca="1" si="46"/>
        <v/>
      </c>
      <c r="AG413" s="56" t="str">
        <f t="shared" ca="1" si="47"/>
        <v/>
      </c>
      <c r="AH413" s="57" t="str">
        <f t="shared" ca="1" si="48"/>
        <v/>
      </c>
    </row>
    <row r="414" spans="14:34" ht="16.5" x14ac:dyDescent="0.25">
      <c r="N414" s="37"/>
      <c r="AA414" s="54"/>
      <c r="AB414" s="54"/>
      <c r="AC414" s="54"/>
      <c r="AE414" s="56" t="str">
        <f t="shared" ca="1" si="45"/>
        <v/>
      </c>
      <c r="AF414" s="56" t="str">
        <f t="shared" ca="1" si="46"/>
        <v/>
      </c>
      <c r="AG414" s="56" t="str">
        <f t="shared" ca="1" si="47"/>
        <v/>
      </c>
      <c r="AH414" s="57" t="str">
        <f t="shared" ca="1" si="48"/>
        <v/>
      </c>
    </row>
    <row r="415" spans="14:34" ht="16.5" x14ac:dyDescent="0.25">
      <c r="N415" s="37"/>
      <c r="AA415" s="54"/>
      <c r="AB415" s="54"/>
      <c r="AC415" s="54"/>
      <c r="AE415" s="56" t="str">
        <f t="shared" ca="1" si="45"/>
        <v/>
      </c>
      <c r="AF415" s="56" t="str">
        <f t="shared" ca="1" si="46"/>
        <v/>
      </c>
      <c r="AG415" s="56" t="str">
        <f t="shared" ca="1" si="47"/>
        <v/>
      </c>
      <c r="AH415" s="57" t="str">
        <f t="shared" ca="1" si="48"/>
        <v/>
      </c>
    </row>
    <row r="416" spans="14:34" ht="16.5" x14ac:dyDescent="0.25">
      <c r="N416" s="37"/>
      <c r="AA416" s="54"/>
      <c r="AB416" s="54"/>
      <c r="AC416" s="54"/>
      <c r="AE416" s="56" t="str">
        <f t="shared" ca="1" si="45"/>
        <v/>
      </c>
      <c r="AF416" s="56" t="str">
        <f t="shared" ca="1" si="46"/>
        <v/>
      </c>
      <c r="AG416" s="56" t="str">
        <f t="shared" ca="1" si="47"/>
        <v/>
      </c>
      <c r="AH416" s="57" t="str">
        <f t="shared" ca="1" si="48"/>
        <v/>
      </c>
    </row>
    <row r="417" spans="14:34" ht="16.5" x14ac:dyDescent="0.25">
      <c r="N417" s="37"/>
      <c r="AA417" s="54"/>
      <c r="AB417" s="54"/>
      <c r="AC417" s="54"/>
      <c r="AE417" s="56" t="str">
        <f t="shared" ca="1" si="45"/>
        <v/>
      </c>
      <c r="AF417" s="56" t="str">
        <f t="shared" ca="1" si="46"/>
        <v/>
      </c>
      <c r="AG417" s="56" t="str">
        <f t="shared" ca="1" si="47"/>
        <v/>
      </c>
      <c r="AH417" s="57" t="str">
        <f t="shared" ca="1" si="48"/>
        <v/>
      </c>
    </row>
    <row r="418" spans="14:34" ht="16.5" x14ac:dyDescent="0.25">
      <c r="N418" s="37"/>
      <c r="AA418" s="54"/>
      <c r="AB418" s="54"/>
      <c r="AC418" s="54"/>
      <c r="AE418" s="56" t="str">
        <f t="shared" ca="1" si="45"/>
        <v/>
      </c>
      <c r="AF418" s="56" t="str">
        <f t="shared" ca="1" si="46"/>
        <v/>
      </c>
      <c r="AG418" s="56" t="str">
        <f t="shared" ca="1" si="47"/>
        <v/>
      </c>
      <c r="AH418" s="57" t="str">
        <f t="shared" ca="1" si="48"/>
        <v/>
      </c>
    </row>
    <row r="419" spans="14:34" ht="16.5" x14ac:dyDescent="0.25">
      <c r="N419" s="37"/>
      <c r="AA419" s="54"/>
      <c r="AB419" s="54"/>
      <c r="AC419" s="54"/>
      <c r="AE419" s="56" t="str">
        <f t="shared" ca="1" si="45"/>
        <v/>
      </c>
      <c r="AF419" s="56" t="str">
        <f t="shared" ca="1" si="46"/>
        <v/>
      </c>
      <c r="AG419" s="56" t="str">
        <f t="shared" ca="1" si="47"/>
        <v/>
      </c>
      <c r="AH419" s="57" t="str">
        <f t="shared" ca="1" si="48"/>
        <v/>
      </c>
    </row>
    <row r="420" spans="14:34" ht="16.5" x14ac:dyDescent="0.25">
      <c r="N420" s="37"/>
      <c r="AA420" s="54"/>
      <c r="AB420" s="54"/>
      <c r="AC420" s="54"/>
      <c r="AE420" s="56" t="str">
        <f t="shared" ca="1" si="45"/>
        <v/>
      </c>
      <c r="AF420" s="56" t="str">
        <f t="shared" ca="1" si="46"/>
        <v/>
      </c>
      <c r="AG420" s="56" t="str">
        <f t="shared" ca="1" si="47"/>
        <v/>
      </c>
      <c r="AH420" s="57" t="str">
        <f t="shared" ca="1" si="48"/>
        <v/>
      </c>
    </row>
    <row r="421" spans="14:34" ht="16.5" x14ac:dyDescent="0.25">
      <c r="N421" s="37"/>
      <c r="AA421" s="54"/>
      <c r="AB421" s="54"/>
      <c r="AC421" s="54"/>
      <c r="AE421" s="56" t="str">
        <f t="shared" ca="1" si="45"/>
        <v/>
      </c>
      <c r="AF421" s="56" t="str">
        <f t="shared" ca="1" si="46"/>
        <v/>
      </c>
      <c r="AG421" s="56" t="str">
        <f t="shared" ca="1" si="47"/>
        <v/>
      </c>
      <c r="AH421" s="57" t="str">
        <f t="shared" ca="1" si="48"/>
        <v/>
      </c>
    </row>
    <row r="422" spans="14:34" ht="16.5" x14ac:dyDescent="0.25">
      <c r="N422" s="37"/>
      <c r="AA422" s="54"/>
      <c r="AB422" s="54"/>
      <c r="AC422" s="54"/>
      <c r="AE422" s="56" t="str">
        <f t="shared" ca="1" si="45"/>
        <v/>
      </c>
      <c r="AF422" s="56" t="str">
        <f t="shared" ca="1" si="46"/>
        <v/>
      </c>
      <c r="AG422" s="56" t="str">
        <f t="shared" ca="1" si="47"/>
        <v/>
      </c>
      <c r="AH422" s="57" t="str">
        <f t="shared" ca="1" si="48"/>
        <v/>
      </c>
    </row>
    <row r="423" spans="14:34" ht="16.5" x14ac:dyDescent="0.25">
      <c r="N423" s="37"/>
      <c r="AA423" s="54"/>
      <c r="AB423" s="54"/>
      <c r="AC423" s="54"/>
      <c r="AE423" s="56" t="str">
        <f t="shared" ca="1" si="45"/>
        <v/>
      </c>
      <c r="AF423" s="56" t="str">
        <f t="shared" ca="1" si="46"/>
        <v/>
      </c>
      <c r="AG423" s="56" t="str">
        <f t="shared" ca="1" si="47"/>
        <v/>
      </c>
      <c r="AH423" s="57" t="str">
        <f t="shared" ca="1" si="48"/>
        <v/>
      </c>
    </row>
    <row r="424" spans="14:34" ht="16.5" x14ac:dyDescent="0.25">
      <c r="N424" s="37"/>
      <c r="AA424" s="54"/>
      <c r="AB424" s="54"/>
      <c r="AC424" s="54"/>
      <c r="AE424" s="56" t="str">
        <f t="shared" ca="1" si="45"/>
        <v/>
      </c>
      <c r="AF424" s="56" t="str">
        <f t="shared" ca="1" si="46"/>
        <v/>
      </c>
      <c r="AG424" s="56" t="str">
        <f t="shared" ca="1" si="47"/>
        <v/>
      </c>
      <c r="AH424" s="57" t="str">
        <f t="shared" ca="1" si="48"/>
        <v/>
      </c>
    </row>
    <row r="425" spans="14:34" ht="16.5" x14ac:dyDescent="0.25">
      <c r="N425" s="37"/>
      <c r="AA425" s="54"/>
      <c r="AB425" s="54"/>
      <c r="AC425" s="54"/>
      <c r="AE425" s="56" t="str">
        <f t="shared" ca="1" si="45"/>
        <v/>
      </c>
      <c r="AF425" s="56" t="str">
        <f t="shared" ca="1" si="46"/>
        <v/>
      </c>
      <c r="AG425" s="56" t="str">
        <f t="shared" ca="1" si="47"/>
        <v/>
      </c>
      <c r="AH425" s="57" t="str">
        <f t="shared" ca="1" si="48"/>
        <v/>
      </c>
    </row>
    <row r="426" spans="14:34" ht="16.5" x14ac:dyDescent="0.25">
      <c r="N426" s="37"/>
      <c r="AA426" s="54"/>
      <c r="AB426" s="54"/>
      <c r="AC426" s="54"/>
      <c r="AE426" s="56" t="str">
        <f t="shared" ca="1" si="45"/>
        <v/>
      </c>
      <c r="AF426" s="56" t="str">
        <f t="shared" ca="1" si="46"/>
        <v/>
      </c>
      <c r="AG426" s="56" t="str">
        <f t="shared" ca="1" si="47"/>
        <v/>
      </c>
      <c r="AH426" s="57" t="str">
        <f t="shared" ca="1" si="48"/>
        <v/>
      </c>
    </row>
    <row r="427" spans="14:34" ht="16.5" x14ac:dyDescent="0.25">
      <c r="N427" s="37"/>
      <c r="AA427" s="54"/>
      <c r="AB427" s="54"/>
      <c r="AC427" s="54"/>
      <c r="AE427" s="56" t="str">
        <f t="shared" ca="1" si="45"/>
        <v/>
      </c>
      <c r="AF427" s="56" t="str">
        <f t="shared" ca="1" si="46"/>
        <v/>
      </c>
      <c r="AG427" s="56" t="str">
        <f t="shared" ca="1" si="47"/>
        <v/>
      </c>
      <c r="AH427" s="57" t="str">
        <f t="shared" ca="1" si="48"/>
        <v/>
      </c>
    </row>
    <row r="428" spans="14:34" ht="16.5" x14ac:dyDescent="0.25">
      <c r="N428" s="37"/>
      <c r="AA428" s="54"/>
      <c r="AB428" s="54"/>
      <c r="AC428" s="54"/>
      <c r="AE428" s="56" t="str">
        <f t="shared" ca="1" si="45"/>
        <v/>
      </c>
      <c r="AF428" s="56" t="str">
        <f t="shared" ca="1" si="46"/>
        <v/>
      </c>
      <c r="AG428" s="56" t="str">
        <f t="shared" ca="1" si="47"/>
        <v/>
      </c>
      <c r="AH428" s="57" t="str">
        <f t="shared" ca="1" si="48"/>
        <v/>
      </c>
    </row>
    <row r="429" spans="14:34" ht="16.5" x14ac:dyDescent="0.25">
      <c r="N429" s="37"/>
      <c r="AA429" s="54"/>
      <c r="AB429" s="54"/>
      <c r="AC429" s="54"/>
      <c r="AE429" s="56" t="str">
        <f t="shared" ca="1" si="45"/>
        <v/>
      </c>
      <c r="AF429" s="56" t="str">
        <f t="shared" ca="1" si="46"/>
        <v/>
      </c>
      <c r="AG429" s="56" t="str">
        <f t="shared" ca="1" si="47"/>
        <v/>
      </c>
      <c r="AH429" s="57" t="str">
        <f t="shared" ca="1" si="48"/>
        <v/>
      </c>
    </row>
    <row r="430" spans="14:34" ht="16.5" x14ac:dyDescent="0.25">
      <c r="N430" s="37"/>
      <c r="AA430" s="54"/>
      <c r="AB430" s="54"/>
      <c r="AC430" s="54"/>
      <c r="AE430" s="56" t="str">
        <f t="shared" ca="1" si="45"/>
        <v/>
      </c>
      <c r="AF430" s="56" t="str">
        <f t="shared" ca="1" si="46"/>
        <v/>
      </c>
      <c r="AG430" s="56" t="str">
        <f t="shared" ca="1" si="47"/>
        <v/>
      </c>
      <c r="AH430" s="57" t="str">
        <f t="shared" ca="1" si="48"/>
        <v/>
      </c>
    </row>
    <row r="431" spans="14:34" ht="16.5" x14ac:dyDescent="0.25">
      <c r="N431" s="37"/>
      <c r="AA431" s="54"/>
      <c r="AB431" s="54"/>
      <c r="AC431" s="54"/>
      <c r="AE431" s="56" t="str">
        <f t="shared" ca="1" si="45"/>
        <v/>
      </c>
      <c r="AF431" s="56" t="str">
        <f t="shared" ca="1" si="46"/>
        <v/>
      </c>
      <c r="AG431" s="56" t="str">
        <f t="shared" ca="1" si="47"/>
        <v/>
      </c>
      <c r="AH431" s="57" t="str">
        <f t="shared" ca="1" si="48"/>
        <v/>
      </c>
    </row>
    <row r="432" spans="14:34" ht="16.5" x14ac:dyDescent="0.25">
      <c r="N432" s="37"/>
      <c r="AA432" s="54"/>
      <c r="AB432" s="54"/>
      <c r="AC432" s="54"/>
      <c r="AE432" s="56" t="str">
        <f t="shared" ca="1" si="45"/>
        <v/>
      </c>
      <c r="AF432" s="56" t="str">
        <f t="shared" ca="1" si="46"/>
        <v/>
      </c>
      <c r="AG432" s="56" t="str">
        <f t="shared" ca="1" si="47"/>
        <v/>
      </c>
      <c r="AH432" s="57" t="str">
        <f t="shared" ca="1" si="48"/>
        <v/>
      </c>
    </row>
    <row r="433" spans="14:34" ht="16.5" x14ac:dyDescent="0.25">
      <c r="N433" s="37"/>
      <c r="AA433" s="54"/>
      <c r="AB433" s="54"/>
      <c r="AC433" s="54"/>
      <c r="AE433" s="56" t="str">
        <f t="shared" ca="1" si="45"/>
        <v/>
      </c>
      <c r="AF433" s="56" t="str">
        <f t="shared" ca="1" si="46"/>
        <v/>
      </c>
      <c r="AG433" s="56" t="str">
        <f t="shared" ca="1" si="47"/>
        <v/>
      </c>
      <c r="AH433" s="57" t="str">
        <f t="shared" ca="1" si="48"/>
        <v/>
      </c>
    </row>
    <row r="434" spans="14:34" ht="16.5" x14ac:dyDescent="0.25">
      <c r="N434" s="37"/>
      <c r="AA434" s="54"/>
      <c r="AB434" s="54"/>
      <c r="AC434" s="54"/>
      <c r="AE434" s="56" t="str">
        <f t="shared" ca="1" si="45"/>
        <v/>
      </c>
      <c r="AF434" s="56" t="str">
        <f t="shared" ca="1" si="46"/>
        <v/>
      </c>
      <c r="AG434" s="56" t="str">
        <f t="shared" ca="1" si="47"/>
        <v/>
      </c>
      <c r="AH434" s="57" t="str">
        <f t="shared" ca="1" si="48"/>
        <v/>
      </c>
    </row>
    <row r="435" spans="14:34" ht="16.5" x14ac:dyDescent="0.25">
      <c r="N435" s="37"/>
      <c r="AA435" s="54"/>
      <c r="AB435" s="54"/>
      <c r="AC435" s="54"/>
      <c r="AE435" s="56" t="str">
        <f t="shared" ca="1" si="45"/>
        <v/>
      </c>
      <c r="AF435" s="56" t="str">
        <f t="shared" ca="1" si="46"/>
        <v/>
      </c>
      <c r="AG435" s="56" t="str">
        <f t="shared" ca="1" si="47"/>
        <v/>
      </c>
      <c r="AH435" s="57" t="str">
        <f t="shared" ca="1" si="48"/>
        <v/>
      </c>
    </row>
    <row r="436" spans="14:34" ht="16.5" x14ac:dyDescent="0.25">
      <c r="N436" s="37"/>
      <c r="AA436" s="54"/>
      <c r="AB436" s="54"/>
      <c r="AC436" s="54"/>
      <c r="AE436" s="56" t="str">
        <f t="shared" ca="1" si="45"/>
        <v/>
      </c>
      <c r="AF436" s="56" t="str">
        <f t="shared" ca="1" si="46"/>
        <v/>
      </c>
      <c r="AG436" s="56" t="str">
        <f t="shared" ca="1" si="47"/>
        <v/>
      </c>
      <c r="AH436" s="57" t="str">
        <f t="shared" ca="1" si="48"/>
        <v/>
      </c>
    </row>
    <row r="437" spans="14:34" ht="16.5" x14ac:dyDescent="0.25">
      <c r="N437" s="37"/>
      <c r="AA437" s="54"/>
      <c r="AB437" s="54"/>
      <c r="AC437" s="54"/>
      <c r="AE437" s="56" t="str">
        <f t="shared" ca="1" si="45"/>
        <v/>
      </c>
      <c r="AF437" s="56" t="str">
        <f t="shared" ca="1" si="46"/>
        <v/>
      </c>
      <c r="AG437" s="56" t="str">
        <f t="shared" ca="1" si="47"/>
        <v/>
      </c>
      <c r="AH437" s="57" t="str">
        <f t="shared" ca="1" si="48"/>
        <v/>
      </c>
    </row>
    <row r="438" spans="14:34" ht="16.5" x14ac:dyDescent="0.25">
      <c r="N438" s="37"/>
      <c r="AA438" s="54"/>
      <c r="AB438" s="54"/>
      <c r="AC438" s="54"/>
      <c r="AE438" s="56" t="str">
        <f t="shared" ca="1" si="45"/>
        <v/>
      </c>
      <c r="AF438" s="56" t="str">
        <f t="shared" ca="1" si="46"/>
        <v/>
      </c>
      <c r="AG438" s="56" t="str">
        <f t="shared" ca="1" si="47"/>
        <v/>
      </c>
      <c r="AH438" s="57" t="str">
        <f t="shared" ca="1" si="48"/>
        <v/>
      </c>
    </row>
    <row r="439" spans="14:34" ht="16.5" x14ac:dyDescent="0.25">
      <c r="N439" s="37"/>
      <c r="AA439" s="54"/>
      <c r="AB439" s="54"/>
      <c r="AC439" s="54"/>
      <c r="AE439" s="56" t="str">
        <f t="shared" ca="1" si="45"/>
        <v/>
      </c>
      <c r="AF439" s="56" t="str">
        <f t="shared" ca="1" si="46"/>
        <v/>
      </c>
      <c r="AG439" s="56" t="str">
        <f t="shared" ca="1" si="47"/>
        <v/>
      </c>
      <c r="AH439" s="57" t="str">
        <f t="shared" ca="1" si="48"/>
        <v/>
      </c>
    </row>
    <row r="440" spans="14:34" ht="16.5" x14ac:dyDescent="0.25">
      <c r="N440" s="37"/>
      <c r="AA440" s="54"/>
      <c r="AB440" s="54"/>
      <c r="AC440" s="54"/>
      <c r="AE440" s="56" t="str">
        <f t="shared" ca="1" si="45"/>
        <v/>
      </c>
      <c r="AF440" s="56" t="str">
        <f t="shared" ca="1" si="46"/>
        <v/>
      </c>
      <c r="AG440" s="56" t="str">
        <f t="shared" ca="1" si="47"/>
        <v/>
      </c>
      <c r="AH440" s="57" t="str">
        <f t="shared" ca="1" si="48"/>
        <v/>
      </c>
    </row>
    <row r="441" spans="14:34" ht="16.5" x14ac:dyDescent="0.25">
      <c r="N441" s="37"/>
      <c r="AA441" s="54"/>
      <c r="AB441" s="54"/>
      <c r="AC441" s="54"/>
      <c r="AE441" s="56" t="str">
        <f t="shared" ca="1" si="45"/>
        <v/>
      </c>
      <c r="AF441" s="56" t="str">
        <f t="shared" ca="1" si="46"/>
        <v/>
      </c>
      <c r="AG441" s="56" t="str">
        <f t="shared" ca="1" si="47"/>
        <v/>
      </c>
      <c r="AH441" s="57" t="str">
        <f t="shared" ca="1" si="48"/>
        <v/>
      </c>
    </row>
    <row r="442" spans="14:34" ht="16.5" x14ac:dyDescent="0.25">
      <c r="N442" s="37"/>
      <c r="AA442" s="54"/>
      <c r="AB442" s="54"/>
      <c r="AC442" s="54"/>
      <c r="AE442" s="56" t="str">
        <f t="shared" ca="1" si="45"/>
        <v/>
      </c>
      <c r="AF442" s="56" t="str">
        <f t="shared" ca="1" si="46"/>
        <v/>
      </c>
      <c r="AG442" s="56" t="str">
        <f t="shared" ca="1" si="47"/>
        <v/>
      </c>
      <c r="AH442" s="57" t="str">
        <f t="shared" ca="1" si="48"/>
        <v/>
      </c>
    </row>
    <row r="443" spans="14:34" ht="16.5" x14ac:dyDescent="0.25">
      <c r="N443" s="37"/>
      <c r="AA443" s="54"/>
      <c r="AB443" s="54"/>
      <c r="AC443" s="54"/>
      <c r="AE443" s="56" t="str">
        <f t="shared" ca="1" si="45"/>
        <v/>
      </c>
      <c r="AF443" s="56" t="str">
        <f t="shared" ca="1" si="46"/>
        <v/>
      </c>
      <c r="AG443" s="56" t="str">
        <f t="shared" ca="1" si="47"/>
        <v/>
      </c>
      <c r="AH443" s="57" t="str">
        <f t="shared" ca="1" si="48"/>
        <v/>
      </c>
    </row>
    <row r="444" spans="14:34" ht="16.5" x14ac:dyDescent="0.25">
      <c r="N444" s="37"/>
      <c r="AA444" s="54"/>
      <c r="AB444" s="54"/>
      <c r="AC444" s="54"/>
      <c r="AE444" s="56" t="str">
        <f t="shared" ca="1" si="45"/>
        <v/>
      </c>
      <c r="AF444" s="56" t="str">
        <f t="shared" ca="1" si="46"/>
        <v/>
      </c>
      <c r="AG444" s="56" t="str">
        <f t="shared" ca="1" si="47"/>
        <v/>
      </c>
      <c r="AH444" s="57" t="str">
        <f t="shared" ca="1" si="48"/>
        <v/>
      </c>
    </row>
    <row r="445" spans="14:34" ht="16.5" x14ac:dyDescent="0.25">
      <c r="N445" s="37"/>
      <c r="AA445" s="54"/>
      <c r="AB445" s="54"/>
      <c r="AC445" s="54"/>
      <c r="AE445" s="56" t="str">
        <f t="shared" ca="1" si="45"/>
        <v/>
      </c>
      <c r="AF445" s="56" t="str">
        <f t="shared" ca="1" si="46"/>
        <v/>
      </c>
      <c r="AG445" s="56" t="str">
        <f t="shared" ca="1" si="47"/>
        <v/>
      </c>
      <c r="AH445" s="57" t="str">
        <f t="shared" ca="1" si="48"/>
        <v/>
      </c>
    </row>
    <row r="446" spans="14:34" ht="16.5" x14ac:dyDescent="0.25">
      <c r="N446" s="37"/>
      <c r="AA446" s="54"/>
      <c r="AB446" s="54"/>
      <c r="AC446" s="54"/>
      <c r="AE446" s="56" t="str">
        <f t="shared" ca="1" si="45"/>
        <v/>
      </c>
      <c r="AF446" s="56" t="str">
        <f t="shared" ca="1" si="46"/>
        <v/>
      </c>
      <c r="AG446" s="56" t="str">
        <f t="shared" ca="1" si="47"/>
        <v/>
      </c>
      <c r="AH446" s="57" t="str">
        <f t="shared" ca="1" si="48"/>
        <v/>
      </c>
    </row>
    <row r="447" spans="14:34" ht="16.5" x14ac:dyDescent="0.25">
      <c r="N447" s="37"/>
      <c r="AA447" s="54"/>
      <c r="AB447" s="54"/>
      <c r="AC447" s="54"/>
      <c r="AE447" s="56" t="str">
        <f t="shared" ca="1" si="45"/>
        <v/>
      </c>
      <c r="AF447" s="56" t="str">
        <f t="shared" ca="1" si="46"/>
        <v/>
      </c>
      <c r="AG447" s="56" t="str">
        <f t="shared" ca="1" si="47"/>
        <v/>
      </c>
      <c r="AH447" s="57" t="str">
        <f t="shared" ca="1" si="48"/>
        <v/>
      </c>
    </row>
    <row r="448" spans="14:34" ht="16.5" x14ac:dyDescent="0.25">
      <c r="N448" s="37"/>
      <c r="AA448" s="54"/>
      <c r="AB448" s="54"/>
      <c r="AC448" s="54"/>
      <c r="AE448" s="56" t="str">
        <f t="shared" ca="1" si="45"/>
        <v/>
      </c>
      <c r="AF448" s="56" t="str">
        <f t="shared" ca="1" si="46"/>
        <v/>
      </c>
      <c r="AG448" s="56" t="str">
        <f t="shared" ca="1" si="47"/>
        <v/>
      </c>
      <c r="AH448" s="57" t="str">
        <f t="shared" ca="1" si="48"/>
        <v/>
      </c>
    </row>
    <row r="449" spans="14:34" ht="16.5" x14ac:dyDescent="0.25">
      <c r="N449" s="37"/>
      <c r="AA449" s="54"/>
      <c r="AB449" s="54"/>
      <c r="AC449" s="54"/>
      <c r="AE449" s="56" t="str">
        <f t="shared" ca="1" si="45"/>
        <v/>
      </c>
      <c r="AF449" s="56" t="str">
        <f t="shared" ca="1" si="46"/>
        <v/>
      </c>
      <c r="AG449" s="56" t="str">
        <f t="shared" ca="1" si="47"/>
        <v/>
      </c>
      <c r="AH449" s="57" t="str">
        <f t="shared" ca="1" si="48"/>
        <v/>
      </c>
    </row>
    <row r="450" spans="14:34" ht="16.5" x14ac:dyDescent="0.25">
      <c r="N450" s="37"/>
      <c r="AA450" s="54"/>
      <c r="AB450" s="54"/>
      <c r="AC450" s="54"/>
      <c r="AE450" s="56" t="str">
        <f t="shared" ca="1" si="45"/>
        <v/>
      </c>
      <c r="AF450" s="56" t="str">
        <f t="shared" ca="1" si="46"/>
        <v/>
      </c>
      <c r="AG450" s="56" t="str">
        <f t="shared" ca="1" si="47"/>
        <v/>
      </c>
      <c r="AH450" s="57" t="str">
        <f t="shared" ca="1" si="48"/>
        <v/>
      </c>
    </row>
    <row r="451" spans="14:34" ht="16.5" x14ac:dyDescent="0.25">
      <c r="N451" s="37"/>
      <c r="AA451" s="54"/>
      <c r="AB451" s="54"/>
      <c r="AC451" s="54"/>
      <c r="AE451" s="56" t="str">
        <f t="shared" ca="1" si="45"/>
        <v/>
      </c>
      <c r="AF451" s="56" t="str">
        <f t="shared" ca="1" si="46"/>
        <v/>
      </c>
      <c r="AG451" s="56" t="str">
        <f t="shared" ca="1" si="47"/>
        <v/>
      </c>
      <c r="AH451" s="57" t="str">
        <f t="shared" ca="1" si="48"/>
        <v/>
      </c>
    </row>
    <row r="452" spans="14:34" ht="16.5" x14ac:dyDescent="0.25">
      <c r="N452" s="37"/>
      <c r="AA452" s="54"/>
      <c r="AB452" s="54"/>
      <c r="AC452" s="54"/>
      <c r="AE452" s="56" t="str">
        <f t="shared" ca="1" si="45"/>
        <v/>
      </c>
      <c r="AF452" s="56" t="str">
        <f t="shared" ca="1" si="46"/>
        <v/>
      </c>
      <c r="AG452" s="56" t="str">
        <f t="shared" ca="1" si="47"/>
        <v/>
      </c>
      <c r="AH452" s="57" t="str">
        <f t="shared" ca="1" si="48"/>
        <v/>
      </c>
    </row>
    <row r="453" spans="14:34" ht="16.5" x14ac:dyDescent="0.25">
      <c r="N453" s="37"/>
      <c r="AA453" s="54"/>
      <c r="AB453" s="54"/>
      <c r="AC453" s="54"/>
      <c r="AE453" s="56" t="str">
        <f t="shared" ca="1" si="45"/>
        <v/>
      </c>
      <c r="AF453" s="56" t="str">
        <f t="shared" ca="1" si="46"/>
        <v/>
      </c>
      <c r="AG453" s="56" t="str">
        <f t="shared" ca="1" si="47"/>
        <v/>
      </c>
      <c r="AH453" s="57" t="str">
        <f t="shared" ca="1" si="48"/>
        <v/>
      </c>
    </row>
    <row r="454" spans="14:34" ht="16.5" x14ac:dyDescent="0.25">
      <c r="N454" s="37"/>
      <c r="AA454" s="54"/>
      <c r="AB454" s="54"/>
      <c r="AC454" s="54"/>
      <c r="AE454" s="56" t="str">
        <f t="shared" ca="1" si="45"/>
        <v/>
      </c>
      <c r="AF454" s="56" t="str">
        <f t="shared" ca="1" si="46"/>
        <v/>
      </c>
      <c r="AG454" s="56" t="str">
        <f t="shared" ca="1" si="47"/>
        <v/>
      </c>
      <c r="AH454" s="57" t="str">
        <f t="shared" ca="1" si="48"/>
        <v/>
      </c>
    </row>
    <row r="455" spans="14:34" ht="16.5" x14ac:dyDescent="0.25">
      <c r="N455" s="37"/>
      <c r="AA455" s="54"/>
      <c r="AB455" s="54"/>
      <c r="AC455" s="54"/>
      <c r="AE455" s="56" t="str">
        <f t="shared" ca="1" si="45"/>
        <v/>
      </c>
      <c r="AF455" s="56" t="str">
        <f t="shared" ca="1" si="46"/>
        <v/>
      </c>
      <c r="AG455" s="56" t="str">
        <f t="shared" ca="1" si="47"/>
        <v/>
      </c>
      <c r="AH455" s="57" t="str">
        <f t="shared" ca="1" si="48"/>
        <v/>
      </c>
    </row>
    <row r="456" spans="14:34" ht="16.5" x14ac:dyDescent="0.25">
      <c r="N456" s="37"/>
      <c r="AA456" s="54"/>
      <c r="AB456" s="54"/>
      <c r="AC456" s="54"/>
      <c r="AE456" s="56" t="str">
        <f t="shared" ca="1" si="45"/>
        <v/>
      </c>
      <c r="AF456" s="56" t="str">
        <f t="shared" ca="1" si="46"/>
        <v/>
      </c>
      <c r="AG456" s="56" t="str">
        <f t="shared" ca="1" si="47"/>
        <v/>
      </c>
      <c r="AH456" s="57" t="str">
        <f t="shared" ca="1" si="48"/>
        <v/>
      </c>
    </row>
    <row r="457" spans="14:34" ht="16.5" x14ac:dyDescent="0.25">
      <c r="N457" s="37"/>
      <c r="AA457" s="54"/>
      <c r="AB457" s="54"/>
      <c r="AC457" s="54"/>
      <c r="AE457" s="56" t="str">
        <f t="shared" ca="1" si="45"/>
        <v/>
      </c>
      <c r="AF457" s="56" t="str">
        <f t="shared" ca="1" si="46"/>
        <v/>
      </c>
      <c r="AG457" s="56" t="str">
        <f t="shared" ca="1" si="47"/>
        <v/>
      </c>
      <c r="AH457" s="57" t="str">
        <f t="shared" ca="1" si="48"/>
        <v/>
      </c>
    </row>
    <row r="458" spans="14:34" ht="16.5" x14ac:dyDescent="0.25">
      <c r="N458" s="37"/>
      <c r="AA458" s="54"/>
      <c r="AB458" s="54"/>
      <c r="AC458" s="54"/>
      <c r="AE458" s="56" t="str">
        <f t="shared" ca="1" si="45"/>
        <v/>
      </c>
      <c r="AF458" s="56" t="str">
        <f t="shared" ca="1" si="46"/>
        <v/>
      </c>
      <c r="AG458" s="56" t="str">
        <f t="shared" ca="1" si="47"/>
        <v/>
      </c>
      <c r="AH458" s="57" t="str">
        <f t="shared" ca="1" si="48"/>
        <v/>
      </c>
    </row>
    <row r="459" spans="14:34" ht="16.5" x14ac:dyDescent="0.25">
      <c r="N459" s="37"/>
      <c r="AA459" s="54"/>
      <c r="AB459" s="54"/>
      <c r="AC459" s="54"/>
      <c r="AE459" s="56" t="str">
        <f t="shared" ca="1" si="45"/>
        <v/>
      </c>
      <c r="AF459" s="56" t="str">
        <f t="shared" ca="1" si="46"/>
        <v/>
      </c>
      <c r="AG459" s="56" t="str">
        <f t="shared" ca="1" si="47"/>
        <v/>
      </c>
      <c r="AH459" s="57" t="str">
        <f t="shared" ca="1" si="48"/>
        <v/>
      </c>
    </row>
    <row r="460" spans="14:34" ht="16.5" x14ac:dyDescent="0.25">
      <c r="N460" s="37"/>
      <c r="AA460" s="54"/>
      <c r="AB460" s="54"/>
      <c r="AC460" s="54"/>
      <c r="AE460" s="56" t="str">
        <f t="shared" ca="1" si="45"/>
        <v/>
      </c>
      <c r="AF460" s="56" t="str">
        <f t="shared" ca="1" si="46"/>
        <v/>
      </c>
      <c r="AG460" s="56" t="str">
        <f t="shared" ca="1" si="47"/>
        <v/>
      </c>
      <c r="AH460" s="57" t="str">
        <f t="shared" ca="1" si="48"/>
        <v/>
      </c>
    </row>
    <row r="461" spans="14:34" ht="16.5" x14ac:dyDescent="0.25">
      <c r="N461" s="37"/>
      <c r="AA461" s="54"/>
      <c r="AB461" s="54"/>
      <c r="AC461" s="54"/>
      <c r="AE461" s="56" t="str">
        <f t="shared" ref="AE461:AE500" ca="1" si="49">IF(INT(YEARFRAC(G461,TODAY()))&lt;=30,INT(YEARFRAC(G461,TODAY())),"")</f>
        <v/>
      </c>
      <c r="AF461" s="56" t="str">
        <f t="shared" ref="AF461:AF500" ca="1" si="50">IF(AND(INT(YEARFRAC(G461,TODAY()))&gt;=31,INT(YEARFRAC(G461,TODAY()))&lt;=35),INT(YEARFRAC(G461,TODAY())),"")</f>
        <v/>
      </c>
      <c r="AG461" s="56" t="str">
        <f t="shared" ref="AG461:AG500" ca="1" si="51">IF(AND(INT(YEARFRAC(G461,TODAY()))&gt;=36,INT(YEARFRAC(G461,TODAY()))&lt;=40),INT(YEARFRAC(G461,TODAY())),"")</f>
        <v/>
      </c>
      <c r="AH461" s="57" t="str">
        <f t="shared" ref="AH461:AH500" ca="1" si="52">IF(AND(INT(YEARFRAC(G461,TODAY()))&gt;=41,INT(YEARFRAC(G461,TODAY()))&lt;=45),INT(YEARFRAC(G461,TODAY())),"")</f>
        <v/>
      </c>
    </row>
    <row r="462" spans="14:34" ht="16.5" x14ac:dyDescent="0.25">
      <c r="N462" s="37"/>
      <c r="AA462" s="54"/>
      <c r="AB462" s="54"/>
      <c r="AC462" s="54"/>
      <c r="AE462" s="56" t="str">
        <f t="shared" ca="1" si="49"/>
        <v/>
      </c>
      <c r="AF462" s="56" t="str">
        <f t="shared" ca="1" si="50"/>
        <v/>
      </c>
      <c r="AG462" s="56" t="str">
        <f t="shared" ca="1" si="51"/>
        <v/>
      </c>
      <c r="AH462" s="57" t="str">
        <f t="shared" ca="1" si="52"/>
        <v/>
      </c>
    </row>
    <row r="463" spans="14:34" ht="16.5" x14ac:dyDescent="0.25">
      <c r="N463" s="37"/>
      <c r="AA463" s="54"/>
      <c r="AB463" s="54"/>
      <c r="AC463" s="54"/>
      <c r="AE463" s="56" t="str">
        <f t="shared" ca="1" si="49"/>
        <v/>
      </c>
      <c r="AF463" s="56" t="str">
        <f t="shared" ca="1" si="50"/>
        <v/>
      </c>
      <c r="AG463" s="56" t="str">
        <f t="shared" ca="1" si="51"/>
        <v/>
      </c>
      <c r="AH463" s="57" t="str">
        <f t="shared" ca="1" si="52"/>
        <v/>
      </c>
    </row>
    <row r="464" spans="14:34" ht="16.5" x14ac:dyDescent="0.25">
      <c r="N464" s="37"/>
      <c r="AA464" s="54"/>
      <c r="AB464" s="54"/>
      <c r="AC464" s="54"/>
      <c r="AE464" s="56" t="str">
        <f t="shared" ca="1" si="49"/>
        <v/>
      </c>
      <c r="AF464" s="56" t="str">
        <f t="shared" ca="1" si="50"/>
        <v/>
      </c>
      <c r="AG464" s="56" t="str">
        <f t="shared" ca="1" si="51"/>
        <v/>
      </c>
      <c r="AH464" s="57" t="str">
        <f t="shared" ca="1" si="52"/>
        <v/>
      </c>
    </row>
    <row r="465" spans="14:34" ht="16.5" x14ac:dyDescent="0.25">
      <c r="N465" s="37"/>
      <c r="AA465" s="54"/>
      <c r="AB465" s="54"/>
      <c r="AC465" s="54"/>
      <c r="AE465" s="56" t="str">
        <f t="shared" ca="1" si="49"/>
        <v/>
      </c>
      <c r="AF465" s="56" t="str">
        <f t="shared" ca="1" si="50"/>
        <v/>
      </c>
      <c r="AG465" s="56" t="str">
        <f t="shared" ca="1" si="51"/>
        <v/>
      </c>
      <c r="AH465" s="57" t="str">
        <f t="shared" ca="1" si="52"/>
        <v/>
      </c>
    </row>
    <row r="466" spans="14:34" ht="16.5" x14ac:dyDescent="0.25">
      <c r="N466" s="37"/>
      <c r="AA466" s="54"/>
      <c r="AB466" s="54"/>
      <c r="AC466" s="54"/>
      <c r="AE466" s="56" t="str">
        <f t="shared" ca="1" si="49"/>
        <v/>
      </c>
      <c r="AF466" s="56" t="str">
        <f t="shared" ca="1" si="50"/>
        <v/>
      </c>
      <c r="AG466" s="56" t="str">
        <f t="shared" ca="1" si="51"/>
        <v/>
      </c>
      <c r="AH466" s="57" t="str">
        <f t="shared" ca="1" si="52"/>
        <v/>
      </c>
    </row>
    <row r="467" spans="14:34" ht="16.5" x14ac:dyDescent="0.25">
      <c r="N467" s="37"/>
      <c r="AA467" s="54"/>
      <c r="AB467" s="54"/>
      <c r="AC467" s="54"/>
      <c r="AE467" s="56" t="str">
        <f t="shared" ca="1" si="49"/>
        <v/>
      </c>
      <c r="AF467" s="56" t="str">
        <f t="shared" ca="1" si="50"/>
        <v/>
      </c>
      <c r="AG467" s="56" t="str">
        <f t="shared" ca="1" si="51"/>
        <v/>
      </c>
      <c r="AH467" s="57" t="str">
        <f t="shared" ca="1" si="52"/>
        <v/>
      </c>
    </row>
    <row r="468" spans="14:34" ht="16.5" x14ac:dyDescent="0.25">
      <c r="N468" s="37"/>
      <c r="AA468" s="54"/>
      <c r="AB468" s="54"/>
      <c r="AC468" s="54"/>
      <c r="AE468" s="56" t="str">
        <f t="shared" ca="1" si="49"/>
        <v/>
      </c>
      <c r="AF468" s="56" t="str">
        <f t="shared" ca="1" si="50"/>
        <v/>
      </c>
      <c r="AG468" s="56" t="str">
        <f t="shared" ca="1" si="51"/>
        <v/>
      </c>
      <c r="AH468" s="57" t="str">
        <f t="shared" ca="1" si="52"/>
        <v/>
      </c>
    </row>
    <row r="469" spans="14:34" ht="16.5" x14ac:dyDescent="0.25">
      <c r="N469" s="37"/>
      <c r="AA469" s="54"/>
      <c r="AB469" s="54"/>
      <c r="AC469" s="54"/>
      <c r="AE469" s="56" t="str">
        <f t="shared" ca="1" si="49"/>
        <v/>
      </c>
      <c r="AF469" s="56" t="str">
        <f t="shared" ca="1" si="50"/>
        <v/>
      </c>
      <c r="AG469" s="56" t="str">
        <f t="shared" ca="1" si="51"/>
        <v/>
      </c>
      <c r="AH469" s="57" t="str">
        <f t="shared" ca="1" si="52"/>
        <v/>
      </c>
    </row>
    <row r="470" spans="14:34" ht="16.5" x14ac:dyDescent="0.25">
      <c r="N470" s="37"/>
      <c r="AA470" s="54"/>
      <c r="AB470" s="54"/>
      <c r="AC470" s="54"/>
      <c r="AE470" s="56" t="str">
        <f t="shared" ca="1" si="49"/>
        <v/>
      </c>
      <c r="AF470" s="56" t="str">
        <f t="shared" ca="1" si="50"/>
        <v/>
      </c>
      <c r="AG470" s="56" t="str">
        <f t="shared" ca="1" si="51"/>
        <v/>
      </c>
      <c r="AH470" s="57" t="str">
        <f t="shared" ca="1" si="52"/>
        <v/>
      </c>
    </row>
    <row r="471" spans="14:34" ht="16.5" x14ac:dyDescent="0.25">
      <c r="N471" s="37"/>
      <c r="AA471" s="54"/>
      <c r="AB471" s="54"/>
      <c r="AC471" s="54"/>
      <c r="AE471" s="56" t="str">
        <f t="shared" ca="1" si="49"/>
        <v/>
      </c>
      <c r="AF471" s="56" t="str">
        <f t="shared" ca="1" si="50"/>
        <v/>
      </c>
      <c r="AG471" s="56" t="str">
        <f t="shared" ca="1" si="51"/>
        <v/>
      </c>
      <c r="AH471" s="57" t="str">
        <f t="shared" ca="1" si="52"/>
        <v/>
      </c>
    </row>
    <row r="472" spans="14:34" ht="16.5" x14ac:dyDescent="0.25">
      <c r="N472" s="37"/>
      <c r="AA472" s="54"/>
      <c r="AB472" s="54"/>
      <c r="AC472" s="54"/>
      <c r="AE472" s="56" t="str">
        <f t="shared" ca="1" si="49"/>
        <v/>
      </c>
      <c r="AF472" s="56" t="str">
        <f t="shared" ca="1" si="50"/>
        <v/>
      </c>
      <c r="AG472" s="56" t="str">
        <f t="shared" ca="1" si="51"/>
        <v/>
      </c>
      <c r="AH472" s="57" t="str">
        <f t="shared" ca="1" si="52"/>
        <v/>
      </c>
    </row>
    <row r="473" spans="14:34" ht="16.5" x14ac:dyDescent="0.25">
      <c r="N473" s="37"/>
      <c r="AA473" s="54"/>
      <c r="AB473" s="54"/>
      <c r="AC473" s="54"/>
      <c r="AE473" s="56" t="str">
        <f t="shared" ca="1" si="49"/>
        <v/>
      </c>
      <c r="AF473" s="56" t="str">
        <f t="shared" ca="1" si="50"/>
        <v/>
      </c>
      <c r="AG473" s="56" t="str">
        <f t="shared" ca="1" si="51"/>
        <v/>
      </c>
      <c r="AH473" s="57" t="str">
        <f t="shared" ca="1" si="52"/>
        <v/>
      </c>
    </row>
    <row r="474" spans="14:34" ht="16.5" x14ac:dyDescent="0.25">
      <c r="N474" s="37"/>
      <c r="AA474" s="54"/>
      <c r="AB474" s="54"/>
      <c r="AC474" s="54"/>
      <c r="AE474" s="56" t="str">
        <f t="shared" ca="1" si="49"/>
        <v/>
      </c>
      <c r="AF474" s="56" t="str">
        <f t="shared" ca="1" si="50"/>
        <v/>
      </c>
      <c r="AG474" s="56" t="str">
        <f t="shared" ca="1" si="51"/>
        <v/>
      </c>
      <c r="AH474" s="57" t="str">
        <f t="shared" ca="1" si="52"/>
        <v/>
      </c>
    </row>
    <row r="475" spans="14:34" ht="16.5" x14ac:dyDescent="0.25">
      <c r="N475" s="37"/>
      <c r="AA475" s="54"/>
      <c r="AB475" s="54"/>
      <c r="AC475" s="54"/>
      <c r="AE475" s="56" t="str">
        <f t="shared" ca="1" si="49"/>
        <v/>
      </c>
      <c r="AF475" s="56" t="str">
        <f t="shared" ca="1" si="50"/>
        <v/>
      </c>
      <c r="AG475" s="56" t="str">
        <f t="shared" ca="1" si="51"/>
        <v/>
      </c>
      <c r="AH475" s="57" t="str">
        <f t="shared" ca="1" si="52"/>
        <v/>
      </c>
    </row>
    <row r="476" spans="14:34" ht="16.5" x14ac:dyDescent="0.25">
      <c r="N476" s="37"/>
      <c r="AA476" s="54"/>
      <c r="AB476" s="54"/>
      <c r="AC476" s="54"/>
      <c r="AE476" s="56" t="str">
        <f t="shared" ca="1" si="49"/>
        <v/>
      </c>
      <c r="AF476" s="56" t="str">
        <f t="shared" ca="1" si="50"/>
        <v/>
      </c>
      <c r="AG476" s="56" t="str">
        <f t="shared" ca="1" si="51"/>
        <v/>
      </c>
      <c r="AH476" s="57" t="str">
        <f t="shared" ca="1" si="52"/>
        <v/>
      </c>
    </row>
    <row r="477" spans="14:34" ht="16.5" x14ac:dyDescent="0.25">
      <c r="N477" s="37"/>
      <c r="AA477" s="54"/>
      <c r="AB477" s="54"/>
      <c r="AC477" s="54"/>
      <c r="AE477" s="56" t="str">
        <f t="shared" ca="1" si="49"/>
        <v/>
      </c>
      <c r="AF477" s="56" t="str">
        <f t="shared" ca="1" si="50"/>
        <v/>
      </c>
      <c r="AG477" s="56" t="str">
        <f t="shared" ca="1" si="51"/>
        <v/>
      </c>
      <c r="AH477" s="57" t="str">
        <f t="shared" ca="1" si="52"/>
        <v/>
      </c>
    </row>
    <row r="478" spans="14:34" ht="16.5" x14ac:dyDescent="0.25">
      <c r="N478" s="37"/>
      <c r="AA478" s="54"/>
      <c r="AB478" s="54"/>
      <c r="AC478" s="54"/>
      <c r="AE478" s="56" t="str">
        <f t="shared" ca="1" si="49"/>
        <v/>
      </c>
      <c r="AF478" s="56" t="str">
        <f t="shared" ca="1" si="50"/>
        <v/>
      </c>
      <c r="AG478" s="56" t="str">
        <f t="shared" ca="1" si="51"/>
        <v/>
      </c>
      <c r="AH478" s="57" t="str">
        <f t="shared" ca="1" si="52"/>
        <v/>
      </c>
    </row>
    <row r="479" spans="14:34" ht="16.5" x14ac:dyDescent="0.25">
      <c r="N479" s="37"/>
      <c r="AA479" s="54"/>
      <c r="AB479" s="54"/>
      <c r="AC479" s="54"/>
      <c r="AE479" s="56" t="str">
        <f t="shared" ca="1" si="49"/>
        <v/>
      </c>
      <c r="AF479" s="56" t="str">
        <f t="shared" ca="1" si="50"/>
        <v/>
      </c>
      <c r="AG479" s="56" t="str">
        <f t="shared" ca="1" si="51"/>
        <v/>
      </c>
      <c r="AH479" s="57" t="str">
        <f t="shared" ca="1" si="52"/>
        <v/>
      </c>
    </row>
    <row r="480" spans="14:34" ht="16.5" x14ac:dyDescent="0.25">
      <c r="N480" s="37"/>
      <c r="AA480" s="54"/>
      <c r="AB480" s="54"/>
      <c r="AC480" s="54"/>
      <c r="AE480" s="56" t="str">
        <f t="shared" ca="1" si="49"/>
        <v/>
      </c>
      <c r="AF480" s="56" t="str">
        <f t="shared" ca="1" si="50"/>
        <v/>
      </c>
      <c r="AG480" s="56" t="str">
        <f t="shared" ca="1" si="51"/>
        <v/>
      </c>
      <c r="AH480" s="57" t="str">
        <f t="shared" ca="1" si="52"/>
        <v/>
      </c>
    </row>
    <row r="481" spans="14:34" ht="16.5" x14ac:dyDescent="0.25">
      <c r="N481" s="37"/>
      <c r="AA481" s="54"/>
      <c r="AB481" s="54"/>
      <c r="AC481" s="54"/>
      <c r="AE481" s="56" t="str">
        <f t="shared" ca="1" si="49"/>
        <v/>
      </c>
      <c r="AF481" s="56" t="str">
        <f t="shared" ca="1" si="50"/>
        <v/>
      </c>
      <c r="AG481" s="56" t="str">
        <f t="shared" ca="1" si="51"/>
        <v/>
      </c>
      <c r="AH481" s="57" t="str">
        <f t="shared" ca="1" si="52"/>
        <v/>
      </c>
    </row>
    <row r="482" spans="14:34" ht="16.5" x14ac:dyDescent="0.25">
      <c r="N482" s="37"/>
      <c r="AA482" s="54"/>
      <c r="AB482" s="54"/>
      <c r="AC482" s="54"/>
      <c r="AE482" s="56" t="str">
        <f t="shared" ca="1" si="49"/>
        <v/>
      </c>
      <c r="AF482" s="56" t="str">
        <f t="shared" ca="1" si="50"/>
        <v/>
      </c>
      <c r="AG482" s="56" t="str">
        <f t="shared" ca="1" si="51"/>
        <v/>
      </c>
      <c r="AH482" s="57" t="str">
        <f t="shared" ca="1" si="52"/>
        <v/>
      </c>
    </row>
    <row r="483" spans="14:34" ht="16.5" x14ac:dyDescent="0.25">
      <c r="N483" s="37"/>
      <c r="AA483" s="54"/>
      <c r="AB483" s="54"/>
      <c r="AC483" s="54"/>
      <c r="AE483" s="56" t="str">
        <f t="shared" ca="1" si="49"/>
        <v/>
      </c>
      <c r="AF483" s="56" t="str">
        <f t="shared" ca="1" si="50"/>
        <v/>
      </c>
      <c r="AG483" s="56" t="str">
        <f t="shared" ca="1" si="51"/>
        <v/>
      </c>
      <c r="AH483" s="57" t="str">
        <f t="shared" ca="1" si="52"/>
        <v/>
      </c>
    </row>
    <row r="484" spans="14:34" ht="16.5" x14ac:dyDescent="0.25">
      <c r="N484" s="37"/>
      <c r="AA484" s="54"/>
      <c r="AB484" s="54"/>
      <c r="AC484" s="54"/>
      <c r="AE484" s="56" t="str">
        <f t="shared" ca="1" si="49"/>
        <v/>
      </c>
      <c r="AF484" s="56" t="str">
        <f t="shared" ca="1" si="50"/>
        <v/>
      </c>
      <c r="AG484" s="56" t="str">
        <f t="shared" ca="1" si="51"/>
        <v/>
      </c>
      <c r="AH484" s="57" t="str">
        <f t="shared" ca="1" si="52"/>
        <v/>
      </c>
    </row>
    <row r="485" spans="14:34" ht="16.5" x14ac:dyDescent="0.25">
      <c r="N485" s="37"/>
      <c r="AA485" s="54"/>
      <c r="AB485" s="54"/>
      <c r="AC485" s="54"/>
      <c r="AE485" s="56" t="str">
        <f t="shared" ca="1" si="49"/>
        <v/>
      </c>
      <c r="AF485" s="56" t="str">
        <f t="shared" ca="1" si="50"/>
        <v/>
      </c>
      <c r="AG485" s="56" t="str">
        <f t="shared" ca="1" si="51"/>
        <v/>
      </c>
      <c r="AH485" s="57" t="str">
        <f t="shared" ca="1" si="52"/>
        <v/>
      </c>
    </row>
    <row r="486" spans="14:34" ht="16.5" x14ac:dyDescent="0.25">
      <c r="N486" s="37"/>
      <c r="AA486" s="54"/>
      <c r="AB486" s="54"/>
      <c r="AC486" s="54"/>
      <c r="AE486" s="56" t="str">
        <f t="shared" ca="1" si="49"/>
        <v/>
      </c>
      <c r="AF486" s="56" t="str">
        <f t="shared" ca="1" si="50"/>
        <v/>
      </c>
      <c r="AG486" s="56" t="str">
        <f t="shared" ca="1" si="51"/>
        <v/>
      </c>
      <c r="AH486" s="57" t="str">
        <f t="shared" ca="1" si="52"/>
        <v/>
      </c>
    </row>
    <row r="487" spans="14:34" ht="16.5" x14ac:dyDescent="0.25">
      <c r="N487" s="37"/>
      <c r="AA487" s="54"/>
      <c r="AB487" s="54"/>
      <c r="AC487" s="54"/>
      <c r="AE487" s="56" t="str">
        <f t="shared" ca="1" si="49"/>
        <v/>
      </c>
      <c r="AF487" s="56" t="str">
        <f t="shared" ca="1" si="50"/>
        <v/>
      </c>
      <c r="AG487" s="56" t="str">
        <f t="shared" ca="1" si="51"/>
        <v/>
      </c>
      <c r="AH487" s="57" t="str">
        <f t="shared" ca="1" si="52"/>
        <v/>
      </c>
    </row>
    <row r="488" spans="14:34" ht="16.5" x14ac:dyDescent="0.25">
      <c r="N488" s="37"/>
      <c r="AA488" s="54"/>
      <c r="AB488" s="54"/>
      <c r="AC488" s="54"/>
      <c r="AE488" s="56" t="str">
        <f t="shared" ca="1" si="49"/>
        <v/>
      </c>
      <c r="AF488" s="56" t="str">
        <f t="shared" ca="1" si="50"/>
        <v/>
      </c>
      <c r="AG488" s="56" t="str">
        <f t="shared" ca="1" si="51"/>
        <v/>
      </c>
      <c r="AH488" s="57" t="str">
        <f t="shared" ca="1" si="52"/>
        <v/>
      </c>
    </row>
    <row r="489" spans="14:34" ht="16.5" x14ac:dyDescent="0.25">
      <c r="N489" s="37"/>
      <c r="AA489" s="54"/>
      <c r="AB489" s="54"/>
      <c r="AC489" s="54"/>
      <c r="AE489" s="56" t="str">
        <f t="shared" ca="1" si="49"/>
        <v/>
      </c>
      <c r="AF489" s="56" t="str">
        <f t="shared" ca="1" si="50"/>
        <v/>
      </c>
      <c r="AG489" s="56" t="str">
        <f t="shared" ca="1" si="51"/>
        <v/>
      </c>
      <c r="AH489" s="57" t="str">
        <f t="shared" ca="1" si="52"/>
        <v/>
      </c>
    </row>
    <row r="490" spans="14:34" ht="16.5" x14ac:dyDescent="0.25">
      <c r="N490" s="37"/>
      <c r="AA490" s="54"/>
      <c r="AB490" s="54"/>
      <c r="AC490" s="54"/>
      <c r="AE490" s="56" t="str">
        <f t="shared" ca="1" si="49"/>
        <v/>
      </c>
      <c r="AF490" s="56" t="str">
        <f t="shared" ca="1" si="50"/>
        <v/>
      </c>
      <c r="AG490" s="56" t="str">
        <f t="shared" ca="1" si="51"/>
        <v/>
      </c>
      <c r="AH490" s="57" t="str">
        <f t="shared" ca="1" si="52"/>
        <v/>
      </c>
    </row>
    <row r="491" spans="14:34" ht="16.5" x14ac:dyDescent="0.25">
      <c r="N491" s="37"/>
      <c r="AA491" s="54"/>
      <c r="AB491" s="54"/>
      <c r="AC491" s="54"/>
      <c r="AE491" s="56" t="str">
        <f t="shared" ca="1" si="49"/>
        <v/>
      </c>
      <c r="AF491" s="56" t="str">
        <f t="shared" ca="1" si="50"/>
        <v/>
      </c>
      <c r="AG491" s="56" t="str">
        <f t="shared" ca="1" si="51"/>
        <v/>
      </c>
      <c r="AH491" s="57" t="str">
        <f t="shared" ca="1" si="52"/>
        <v/>
      </c>
    </row>
    <row r="492" spans="14:34" ht="16.5" x14ac:dyDescent="0.25">
      <c r="N492" s="37"/>
      <c r="AA492" s="54"/>
      <c r="AB492" s="54"/>
      <c r="AC492" s="54"/>
      <c r="AE492" s="56" t="str">
        <f t="shared" ca="1" si="49"/>
        <v/>
      </c>
      <c r="AF492" s="56" t="str">
        <f t="shared" ca="1" si="50"/>
        <v/>
      </c>
      <c r="AG492" s="56" t="str">
        <f t="shared" ca="1" si="51"/>
        <v/>
      </c>
      <c r="AH492" s="57" t="str">
        <f t="shared" ca="1" si="52"/>
        <v/>
      </c>
    </row>
    <row r="493" spans="14:34" ht="16.5" x14ac:dyDescent="0.25">
      <c r="N493" s="37"/>
      <c r="AA493" s="54"/>
      <c r="AB493" s="54"/>
      <c r="AC493" s="54"/>
      <c r="AE493" s="56" t="str">
        <f t="shared" ca="1" si="49"/>
        <v/>
      </c>
      <c r="AF493" s="56" t="str">
        <f t="shared" ca="1" si="50"/>
        <v/>
      </c>
      <c r="AG493" s="56" t="str">
        <f t="shared" ca="1" si="51"/>
        <v/>
      </c>
      <c r="AH493" s="57" t="str">
        <f t="shared" ca="1" si="52"/>
        <v/>
      </c>
    </row>
    <row r="494" spans="14:34" ht="16.5" x14ac:dyDescent="0.25">
      <c r="N494" s="37"/>
      <c r="AA494" s="54"/>
      <c r="AB494" s="54"/>
      <c r="AC494" s="54"/>
      <c r="AE494" s="56" t="str">
        <f t="shared" ca="1" si="49"/>
        <v/>
      </c>
      <c r="AF494" s="56" t="str">
        <f t="shared" ca="1" si="50"/>
        <v/>
      </c>
      <c r="AG494" s="56" t="str">
        <f t="shared" ca="1" si="51"/>
        <v/>
      </c>
      <c r="AH494" s="57" t="str">
        <f t="shared" ca="1" si="52"/>
        <v/>
      </c>
    </row>
    <row r="495" spans="14:34" ht="16.5" x14ac:dyDescent="0.25">
      <c r="N495" s="37"/>
      <c r="AA495" s="54"/>
      <c r="AB495" s="54"/>
      <c r="AC495" s="54"/>
      <c r="AE495" s="56" t="str">
        <f t="shared" ca="1" si="49"/>
        <v/>
      </c>
      <c r="AF495" s="56" t="str">
        <f t="shared" ca="1" si="50"/>
        <v/>
      </c>
      <c r="AG495" s="56" t="str">
        <f t="shared" ca="1" si="51"/>
        <v/>
      </c>
      <c r="AH495" s="57" t="str">
        <f t="shared" ca="1" si="52"/>
        <v/>
      </c>
    </row>
    <row r="496" spans="14:34" ht="16.5" x14ac:dyDescent="0.25">
      <c r="N496" s="37"/>
      <c r="AA496" s="54"/>
      <c r="AB496" s="54"/>
      <c r="AC496" s="54"/>
      <c r="AE496" s="56" t="str">
        <f t="shared" ca="1" si="49"/>
        <v/>
      </c>
      <c r="AF496" s="56" t="str">
        <f t="shared" ca="1" si="50"/>
        <v/>
      </c>
      <c r="AG496" s="56" t="str">
        <f t="shared" ca="1" si="51"/>
        <v/>
      </c>
      <c r="AH496" s="57" t="str">
        <f t="shared" ca="1" si="52"/>
        <v/>
      </c>
    </row>
    <row r="497" spans="14:34" ht="16.5" x14ac:dyDescent="0.25">
      <c r="N497" s="37"/>
      <c r="AA497" s="54"/>
      <c r="AB497" s="54"/>
      <c r="AC497" s="54"/>
      <c r="AE497" s="56" t="str">
        <f t="shared" ca="1" si="49"/>
        <v/>
      </c>
      <c r="AF497" s="56" t="str">
        <f t="shared" ca="1" si="50"/>
        <v/>
      </c>
      <c r="AG497" s="56" t="str">
        <f t="shared" ca="1" si="51"/>
        <v/>
      </c>
      <c r="AH497" s="57" t="str">
        <f t="shared" ca="1" si="52"/>
        <v/>
      </c>
    </row>
    <row r="498" spans="14:34" ht="16.5" x14ac:dyDescent="0.25">
      <c r="N498" s="37"/>
      <c r="AA498" s="54"/>
      <c r="AB498" s="54"/>
      <c r="AC498" s="54"/>
      <c r="AE498" s="56" t="str">
        <f t="shared" ca="1" si="49"/>
        <v/>
      </c>
      <c r="AF498" s="56" t="str">
        <f t="shared" ca="1" si="50"/>
        <v/>
      </c>
      <c r="AG498" s="56" t="str">
        <f t="shared" ca="1" si="51"/>
        <v/>
      </c>
      <c r="AH498" s="57" t="str">
        <f t="shared" ca="1" si="52"/>
        <v/>
      </c>
    </row>
    <row r="499" spans="14:34" ht="16.5" x14ac:dyDescent="0.25">
      <c r="N499" s="37"/>
      <c r="AA499" s="54"/>
      <c r="AB499" s="54"/>
      <c r="AC499" s="54"/>
      <c r="AE499" s="56" t="str">
        <f t="shared" ca="1" si="49"/>
        <v/>
      </c>
      <c r="AF499" s="56" t="str">
        <f t="shared" ca="1" si="50"/>
        <v/>
      </c>
      <c r="AG499" s="56" t="str">
        <f t="shared" ca="1" si="51"/>
        <v/>
      </c>
      <c r="AH499" s="57" t="str">
        <f t="shared" ca="1" si="52"/>
        <v/>
      </c>
    </row>
    <row r="500" spans="14:34" ht="16.5" x14ac:dyDescent="0.25">
      <c r="AA500" s="54"/>
      <c r="AB500" s="54"/>
      <c r="AC500" s="54"/>
      <c r="AE500" s="56" t="str">
        <f t="shared" ca="1" si="49"/>
        <v/>
      </c>
      <c r="AF500" s="56" t="str">
        <f t="shared" ca="1" si="50"/>
        <v/>
      </c>
      <c r="AG500" s="56" t="str">
        <f t="shared" ca="1" si="51"/>
        <v/>
      </c>
      <c r="AH500" s="57" t="str">
        <f t="shared" ca="1" si="52"/>
        <v/>
      </c>
    </row>
    <row r="501" spans="14:34" ht="16.5" x14ac:dyDescent="0.25">
      <c r="AE501" s="56"/>
      <c r="AF501" s="56"/>
      <c r="AG501" s="56"/>
      <c r="AH501" s="57"/>
    </row>
  </sheetData>
  <autoFilter ref="A11:AI184" xr:uid="{00000000-0009-0000-0000-000000000000}"/>
  <mergeCells count="38">
    <mergeCell ref="S10:S11"/>
    <mergeCell ref="I10:I11"/>
    <mergeCell ref="A7:AI7"/>
    <mergeCell ref="T8:V8"/>
    <mergeCell ref="X8:Z8"/>
    <mergeCell ref="A9:AI9"/>
    <mergeCell ref="H10:H11"/>
    <mergeCell ref="F10:F11"/>
    <mergeCell ref="A10:A11"/>
    <mergeCell ref="B10:B11"/>
    <mergeCell ref="C10:C11"/>
    <mergeCell ref="D10:D11"/>
    <mergeCell ref="G10:G11"/>
    <mergeCell ref="T10:V10"/>
    <mergeCell ref="AA10:AA11"/>
    <mergeCell ref="K10:K11"/>
    <mergeCell ref="L10:L11"/>
    <mergeCell ref="Q10:Q11"/>
    <mergeCell ref="O10:O11"/>
    <mergeCell ref="E10:E11"/>
    <mergeCell ref="N10:N11"/>
    <mergeCell ref="P10:P11"/>
    <mergeCell ref="W10:W11"/>
    <mergeCell ref="Y10:Y11"/>
    <mergeCell ref="Z1:AI1"/>
    <mergeCell ref="Z2:AI2"/>
    <mergeCell ref="Z3:AI3"/>
    <mergeCell ref="A4:AI4"/>
    <mergeCell ref="A5:AI5"/>
    <mergeCell ref="AB10:AB11"/>
    <mergeCell ref="M10:M11"/>
    <mergeCell ref="Z10:Z11"/>
    <mergeCell ref="AD10:AD11"/>
    <mergeCell ref="A6:AI6"/>
    <mergeCell ref="AC10:AC11"/>
    <mergeCell ref="R10:R11"/>
    <mergeCell ref="X10:X11"/>
    <mergeCell ref="J10:J11"/>
  </mergeCells>
  <phoneticPr fontId="3" type="noConversion"/>
  <conditionalFormatting sqref="B12:B100">
    <cfRule type="expression" dxfId="51" priority="6">
      <formula>AND(B12&lt;&gt;"",B12&lt;&gt;"солдат")</formula>
    </cfRule>
  </conditionalFormatting>
  <conditionalFormatting sqref="C1:C600">
    <cfRule type="duplicateValues" dxfId="50" priority="182"/>
  </conditionalFormatting>
  <conditionalFormatting sqref="F12:F161">
    <cfRule type="expression" dxfId="0" priority="326">
      <formula>AND(_xlfn.ISFORMULA(F12), F12="")</formula>
    </cfRule>
  </conditionalFormatting>
  <conditionalFormatting sqref="G12:G600">
    <cfRule type="expression" dxfId="48" priority="10">
      <formula>(IF(LEN(H12)&lt;&gt;10," ",LEFT(H12,5)+1))=G12</formula>
    </cfRule>
  </conditionalFormatting>
  <conditionalFormatting sqref="G12:H600">
    <cfRule type="notContainsBlanks" dxfId="47" priority="11">
      <formula>LEN(TRIM(G12))&gt;0</formula>
    </cfRule>
  </conditionalFormatting>
  <conditionalFormatting sqref="H12:H600">
    <cfRule type="expression" dxfId="46" priority="9">
      <formula>VALUE(RIGHT(H12,1))         =     MOD(    MOD(   (MID(H12,1,1)*(-1)+MID(H12,2,1)*5+MID(H12,3,1)*7+MID(H12,4,1)*9+MID(H12,5,1)*4+MID(H12,6,1)*6+MID(H12,7,1)*10+MID(H12,8,1)*5+MID(H12,9,1)*7),11),10)</formula>
    </cfRule>
  </conditionalFormatting>
  <dataValidations count="2">
    <dataValidation type="list" allowBlank="1" showInputMessage="1" showErrorMessage="1" sqref="N42:N64" xr:uid="{00000000-0002-0000-0000-000003000000}"/>
    <dataValidation type="list" allowBlank="1" showInputMessage="1" showErrorMessage="1" promptTitle="Виберіть рівень освіти" sqref="N38:N41" xr:uid="{00000000-0002-0000-0000-000005000000}"/>
  </dataValidations>
  <pageMargins left="0.39370078740157483" right="0.39370078740157483" top="0.78740157480314965" bottom="0.39370078740157483" header="0" footer="0"/>
  <pageSetup scale="17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5" operator="containsText" id="{681F17DD-AA0E-493F-A38D-D6CA7B66C73F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expression" priority="331" id="{AC5DDC59-2CE5-4671-8B36-6FF389AEDBE7}">
            <xm:f>AND(NOT(ISBLANK(D12)), COUNTIF(Settings!G1:G620, D12) &gt; 1, LEN(F12) = 0)</xm:f>
            <x14:dxf>
              <fill>
                <patternFill>
                  <bgColor rgb="FFFFFF00"/>
                </patternFill>
              </fill>
            </x14:dxf>
          </x14:cfRule>
          <xm:sqref>E12:E161</xm:sqref>
        </x14:conditionalFormatting>
        <x14:conditionalFormatting xmlns:xm="http://schemas.microsoft.com/office/excel/2006/main">
          <x14:cfRule type="expression" priority="1" id="{792AF798-D1C6-4ACD-B6B9-AC1998206797}">
            <xm:f>IF(   D12="",   FALSE,   SUMPRODUCT(     (LOWER(TRIM(CLEAN(Settings!F$1:F$609)))=LOWER(TRIM(CLEAN(D12)))) *     (LOWER(TRIM(CLEAN(Settings!H$1:H$609)))=LOWER(TRIM(CLEAN(F12))))   )=0 )</xm:f>
            <x14:dxf>
              <fill>
                <patternFill>
                  <bgColor rgb="FFFFFF00"/>
                </patternFill>
              </fill>
            </x14:dxf>
          </x14:cfRule>
          <xm:sqref>F12:F161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Settings!$A$1:$A$4</xm:f>
          </x14:formula1>
          <xm:sqref>N16:N37 N65:N499</xm:sqref>
        </x14:dataValidation>
        <x14:dataValidation type="list" allowBlank="1" showInputMessage="1" showErrorMessage="1" promptTitle="Виберіть рівень освіти" xr:uid="{00000000-0002-0000-0000-000001000000}">
          <x14:formula1>
            <xm:f>Settings!$A$1:$A$4</xm:f>
          </x14:formula1>
          <xm:sqref>N12:N15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m:sqref>AC162:AC500</xm:sqref>
        </x14:dataValidation>
        <x14:dataValidation type="list" allowBlank="1" showInputMessage="1" showErrorMessage="1" xr:uid="{CCE3CC92-A419-47B6-A5DA-A654E0539177}">
          <x14:formula1>
            <xm:f>Settings!$K$1:$K$6</xm:f>
          </x14:formula1>
          <xm:sqref>B12:B100</xm:sqref>
        </x14:dataValidation>
        <x14:dataValidation type="list" allowBlank="1" showInputMessage="1" showErrorMessage="1" xr:uid="{8D0082D8-1F3E-4973-B6DD-67E056272DB4}">
          <x14:formula1>
            <xm:f>Settings!$D$1:$D$609</xm:f>
          </x14:formula1>
          <xm:sqref>E12:E612</xm:sqref>
        </x14:dataValidation>
        <x14:dataValidation type="list" allowBlank="1" showInputMessage="1" showErrorMessage="1" xr:uid="{D84A06C0-4969-45A1-B501-1352AD3992AD}">
          <x14:formula1>
            <xm:f>Settings!$C$1:$C$4</xm:f>
          </x14:formula1>
          <xm:sqref>AC12:AC161</xm:sqref>
        </x14:dataValidation>
        <x14:dataValidation type="list" allowBlank="1" showInputMessage="1" showErrorMessage="1" xr:uid="{3EE6CC79-040C-485E-B0A6-3F35FD3697D5}">
          <x14:formula1>
            <xm:f>Settings!$L$1:$L$2</xm:f>
          </x14:formula1>
          <xm:sqref>I14:I100</xm:sqref>
        </x14:dataValidation>
        <x14:dataValidation type="list" allowBlank="1" showInputMessage="1" showErrorMessage="1" xr:uid="{BECE70AA-E811-4DB2-9B96-91F37D3D1C1C}">
          <x14:formula1>
            <xm:f>Settings!$L$1:$L$3</xm:f>
          </x14:formula1>
          <xm:sqref>I12:I13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47"/>
  <sheetViews>
    <sheetView workbookViewId="0">
      <selection activeCell="C4" sqref="C4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42578125" customWidth="1"/>
  </cols>
  <sheetData>
    <row r="1" spans="1:12" ht="45" x14ac:dyDescent="0.25">
      <c r="A1" s="1" t="s">
        <v>558</v>
      </c>
      <c r="C1" s="1" t="s">
        <v>1132</v>
      </c>
      <c r="J1" t="s">
        <v>941</v>
      </c>
      <c r="K1" t="s">
        <v>24</v>
      </c>
      <c r="L1" t="s">
        <v>1143</v>
      </c>
    </row>
    <row r="2" spans="1:12" ht="75" x14ac:dyDescent="0.25">
      <c r="A2" s="1" t="s">
        <v>559</v>
      </c>
      <c r="C2" s="1" t="s">
        <v>562</v>
      </c>
      <c r="E2" t="s">
        <v>144</v>
      </c>
      <c r="F2" t="s">
        <v>168</v>
      </c>
      <c r="G2" t="s">
        <v>564</v>
      </c>
      <c r="H2" t="s">
        <v>941</v>
      </c>
      <c r="I2" t="s">
        <v>953</v>
      </c>
      <c r="J2" t="s">
        <v>145</v>
      </c>
      <c r="K2" t="s">
        <v>986</v>
      </c>
      <c r="L2" t="s">
        <v>1145</v>
      </c>
    </row>
    <row r="3" spans="1:12" ht="45" x14ac:dyDescent="0.25">
      <c r="A3" s="1" t="s">
        <v>560</v>
      </c>
      <c r="C3" s="1" t="s">
        <v>1134</v>
      </c>
      <c r="E3" t="s">
        <v>144</v>
      </c>
      <c r="F3" t="s">
        <v>169</v>
      </c>
      <c r="G3" t="s">
        <v>565</v>
      </c>
      <c r="H3" t="s">
        <v>941</v>
      </c>
      <c r="I3" t="s">
        <v>953</v>
      </c>
      <c r="J3" t="s">
        <v>146</v>
      </c>
      <c r="K3" t="s">
        <v>1064</v>
      </c>
      <c r="L3" t="s">
        <v>1163</v>
      </c>
    </row>
    <row r="4" spans="1:12" ht="60" x14ac:dyDescent="0.25">
      <c r="A4" t="s">
        <v>140</v>
      </c>
      <c r="C4" s="1" t="s">
        <v>1166</v>
      </c>
      <c r="E4" t="s">
        <v>144</v>
      </c>
      <c r="F4" t="s">
        <v>170</v>
      </c>
      <c r="G4" t="s">
        <v>566</v>
      </c>
      <c r="H4" t="s">
        <v>941</v>
      </c>
      <c r="I4" t="s">
        <v>953</v>
      </c>
      <c r="J4" t="s">
        <v>147</v>
      </c>
      <c r="K4" t="s">
        <v>1097</v>
      </c>
    </row>
    <row r="5" spans="1:12" x14ac:dyDescent="0.25">
      <c r="E5" t="s">
        <v>144</v>
      </c>
      <c r="F5" t="s">
        <v>171</v>
      </c>
      <c r="G5" t="s">
        <v>567</v>
      </c>
      <c r="H5" t="s">
        <v>941</v>
      </c>
      <c r="I5" t="s">
        <v>953</v>
      </c>
      <c r="J5" t="s">
        <v>148</v>
      </c>
      <c r="K5" t="s">
        <v>1110</v>
      </c>
    </row>
    <row r="6" spans="1:12" x14ac:dyDescent="0.25">
      <c r="E6" t="s">
        <v>144</v>
      </c>
      <c r="F6" t="s">
        <v>167</v>
      </c>
      <c r="G6" t="s">
        <v>568</v>
      </c>
      <c r="H6" t="s">
        <v>941</v>
      </c>
      <c r="I6" t="s">
        <v>953</v>
      </c>
      <c r="J6" t="s">
        <v>149</v>
      </c>
      <c r="K6" t="s">
        <v>1111</v>
      </c>
    </row>
    <row r="7" spans="1:12" x14ac:dyDescent="0.25">
      <c r="E7" t="s">
        <v>144</v>
      </c>
      <c r="F7" t="s">
        <v>172</v>
      </c>
      <c r="G7" t="s">
        <v>569</v>
      </c>
      <c r="H7" t="s">
        <v>941</v>
      </c>
      <c r="I7" t="s">
        <v>953</v>
      </c>
      <c r="J7" t="s">
        <v>150</v>
      </c>
    </row>
    <row r="8" spans="1:12" x14ac:dyDescent="0.25">
      <c r="E8" t="s">
        <v>144</v>
      </c>
      <c r="F8" t="s">
        <v>173</v>
      </c>
      <c r="G8" t="s">
        <v>570</v>
      </c>
      <c r="H8" t="s">
        <v>941</v>
      </c>
      <c r="I8" t="s">
        <v>953</v>
      </c>
      <c r="J8" t="s">
        <v>151</v>
      </c>
    </row>
    <row r="9" spans="1:12" x14ac:dyDescent="0.25">
      <c r="E9" t="s">
        <v>144</v>
      </c>
      <c r="F9" t="s">
        <v>174</v>
      </c>
      <c r="G9" t="s">
        <v>571</v>
      </c>
      <c r="H9" t="s">
        <v>941</v>
      </c>
      <c r="I9" t="s">
        <v>953</v>
      </c>
      <c r="J9" t="s">
        <v>152</v>
      </c>
    </row>
    <row r="10" spans="1:12" x14ac:dyDescent="0.25">
      <c r="E10" t="s">
        <v>144</v>
      </c>
      <c r="F10" t="s">
        <v>175</v>
      </c>
      <c r="G10" t="s">
        <v>572</v>
      </c>
      <c r="H10" t="s">
        <v>941</v>
      </c>
      <c r="I10" t="s">
        <v>953</v>
      </c>
      <c r="J10" t="s">
        <v>137</v>
      </c>
    </row>
    <row r="11" spans="1:12" x14ac:dyDescent="0.25">
      <c r="E11" t="s">
        <v>144</v>
      </c>
      <c r="F11" t="s">
        <v>176</v>
      </c>
      <c r="G11" t="s">
        <v>573</v>
      </c>
      <c r="H11" t="s">
        <v>941</v>
      </c>
      <c r="I11" t="s">
        <v>953</v>
      </c>
      <c r="J11" t="s">
        <v>1135</v>
      </c>
    </row>
    <row r="12" spans="1:12" x14ac:dyDescent="0.25">
      <c r="E12" t="s">
        <v>144</v>
      </c>
      <c r="F12" t="s">
        <v>177</v>
      </c>
      <c r="G12" t="s">
        <v>574</v>
      </c>
      <c r="H12" t="s">
        <v>941</v>
      </c>
      <c r="I12" t="s">
        <v>953</v>
      </c>
      <c r="J12" t="s">
        <v>153</v>
      </c>
    </row>
    <row r="13" spans="1:12" x14ac:dyDescent="0.25">
      <c r="E13" t="s">
        <v>144</v>
      </c>
      <c r="F13" t="s">
        <v>178</v>
      </c>
      <c r="G13" t="s">
        <v>575</v>
      </c>
      <c r="H13" t="s">
        <v>941</v>
      </c>
      <c r="I13" t="s">
        <v>953</v>
      </c>
      <c r="J13" t="s">
        <v>154</v>
      </c>
    </row>
    <row r="14" spans="1:12" x14ac:dyDescent="0.25">
      <c r="E14" t="s">
        <v>144</v>
      </c>
      <c r="F14" t="s">
        <v>179</v>
      </c>
      <c r="G14" t="s">
        <v>576</v>
      </c>
      <c r="H14" t="s">
        <v>941</v>
      </c>
      <c r="I14" t="s">
        <v>953</v>
      </c>
      <c r="J14" t="s">
        <v>155</v>
      </c>
    </row>
    <row r="15" spans="1:12" x14ac:dyDescent="0.25">
      <c r="E15" t="s">
        <v>144</v>
      </c>
      <c r="F15" t="s">
        <v>180</v>
      </c>
      <c r="G15" t="s">
        <v>577</v>
      </c>
      <c r="H15" t="s">
        <v>941</v>
      </c>
      <c r="I15" t="s">
        <v>953</v>
      </c>
      <c r="J15" t="s">
        <v>156</v>
      </c>
    </row>
    <row r="16" spans="1:12" x14ac:dyDescent="0.25">
      <c r="E16" t="s">
        <v>144</v>
      </c>
      <c r="F16" t="s">
        <v>181</v>
      </c>
      <c r="G16" t="s">
        <v>578</v>
      </c>
      <c r="H16" t="s">
        <v>941</v>
      </c>
      <c r="I16" t="s">
        <v>953</v>
      </c>
      <c r="J16" t="s">
        <v>157</v>
      </c>
    </row>
    <row r="17" spans="5:10" x14ac:dyDescent="0.25">
      <c r="E17" t="s">
        <v>144</v>
      </c>
      <c r="F17" t="s">
        <v>182</v>
      </c>
      <c r="G17" t="s">
        <v>579</v>
      </c>
      <c r="H17" t="s">
        <v>941</v>
      </c>
      <c r="I17" t="s">
        <v>953</v>
      </c>
      <c r="J17" t="s">
        <v>158</v>
      </c>
    </row>
    <row r="18" spans="5:10" x14ac:dyDescent="0.25">
      <c r="E18" t="s">
        <v>144</v>
      </c>
      <c r="F18" t="s">
        <v>183</v>
      </c>
      <c r="G18" t="s">
        <v>580</v>
      </c>
      <c r="H18" t="s">
        <v>941</v>
      </c>
      <c r="I18" t="s">
        <v>953</v>
      </c>
      <c r="J18" t="s">
        <v>159</v>
      </c>
    </row>
    <row r="19" spans="5:10" x14ac:dyDescent="0.25">
      <c r="E19" t="s">
        <v>144</v>
      </c>
      <c r="F19" t="s">
        <v>184</v>
      </c>
      <c r="G19" t="s">
        <v>581</v>
      </c>
      <c r="H19" t="s">
        <v>941</v>
      </c>
      <c r="I19" t="s">
        <v>953</v>
      </c>
      <c r="J19" t="s">
        <v>160</v>
      </c>
    </row>
    <row r="20" spans="5:10" x14ac:dyDescent="0.25">
      <c r="E20" t="s">
        <v>144</v>
      </c>
      <c r="F20" t="s">
        <v>185</v>
      </c>
      <c r="G20" t="s">
        <v>582</v>
      </c>
      <c r="H20" t="s">
        <v>941</v>
      </c>
      <c r="I20" t="s">
        <v>953</v>
      </c>
      <c r="J20" t="s">
        <v>161</v>
      </c>
    </row>
    <row r="21" spans="5:10" x14ac:dyDescent="0.25">
      <c r="E21" t="s">
        <v>144</v>
      </c>
      <c r="F21" t="s">
        <v>186</v>
      </c>
      <c r="G21" t="s">
        <v>583</v>
      </c>
      <c r="H21" t="s">
        <v>941</v>
      </c>
      <c r="I21" t="s">
        <v>953</v>
      </c>
      <c r="J21" t="s">
        <v>162</v>
      </c>
    </row>
    <row r="22" spans="5:10" x14ac:dyDescent="0.25">
      <c r="E22" t="s">
        <v>144</v>
      </c>
      <c r="F22" t="s">
        <v>187</v>
      </c>
      <c r="G22" t="s">
        <v>584</v>
      </c>
      <c r="H22" t="s">
        <v>941</v>
      </c>
      <c r="I22" t="s">
        <v>953</v>
      </c>
      <c r="J22" t="s">
        <v>163</v>
      </c>
    </row>
    <row r="23" spans="5:10" x14ac:dyDescent="0.25">
      <c r="E23" t="s">
        <v>144</v>
      </c>
      <c r="F23" t="s">
        <v>188</v>
      </c>
      <c r="G23" t="s">
        <v>585</v>
      </c>
      <c r="H23" t="s">
        <v>941</v>
      </c>
      <c r="I23" t="s">
        <v>953</v>
      </c>
      <c r="J23" t="s">
        <v>164</v>
      </c>
    </row>
    <row r="24" spans="5:10" x14ac:dyDescent="0.25">
      <c r="E24" t="s">
        <v>144</v>
      </c>
      <c r="F24" t="s">
        <v>1117</v>
      </c>
      <c r="G24" t="s">
        <v>1116</v>
      </c>
      <c r="H24" t="s">
        <v>941</v>
      </c>
      <c r="I24" t="s">
        <v>953</v>
      </c>
      <c r="J24" t="s">
        <v>165</v>
      </c>
    </row>
    <row r="25" spans="5:10" x14ac:dyDescent="0.25">
      <c r="E25" t="s">
        <v>144</v>
      </c>
      <c r="F25" t="s">
        <v>189</v>
      </c>
      <c r="G25" t="s">
        <v>586</v>
      </c>
      <c r="H25" t="s">
        <v>941</v>
      </c>
      <c r="I25" t="s">
        <v>953</v>
      </c>
      <c r="J25" t="s">
        <v>166</v>
      </c>
    </row>
    <row r="26" spans="5:10" x14ac:dyDescent="0.25">
      <c r="E26" t="s">
        <v>144</v>
      </c>
      <c r="F26" t="s">
        <v>190</v>
      </c>
      <c r="G26" t="s">
        <v>587</v>
      </c>
      <c r="H26" t="s">
        <v>941</v>
      </c>
      <c r="I26" t="s">
        <v>953</v>
      </c>
    </row>
    <row r="27" spans="5:10" x14ac:dyDescent="0.25">
      <c r="E27" t="s">
        <v>145</v>
      </c>
      <c r="F27" t="s">
        <v>191</v>
      </c>
      <c r="G27" t="s">
        <v>588</v>
      </c>
      <c r="H27" t="s">
        <v>132</v>
      </c>
      <c r="I27" t="s">
        <v>954</v>
      </c>
    </row>
    <row r="28" spans="5:10" x14ac:dyDescent="0.25">
      <c r="E28" t="s">
        <v>145</v>
      </c>
      <c r="F28" t="s">
        <v>1120</v>
      </c>
      <c r="G28" t="s">
        <v>1118</v>
      </c>
      <c r="H28" t="s">
        <v>132</v>
      </c>
      <c r="I28" t="s">
        <v>954</v>
      </c>
    </row>
    <row r="29" spans="5:10" x14ac:dyDescent="0.25">
      <c r="E29" t="s">
        <v>145</v>
      </c>
      <c r="F29" t="s">
        <v>1121</v>
      </c>
      <c r="G29" t="s">
        <v>1119</v>
      </c>
      <c r="H29" t="s">
        <v>132</v>
      </c>
      <c r="I29" t="s">
        <v>954</v>
      </c>
    </row>
    <row r="30" spans="5:10" x14ac:dyDescent="0.25">
      <c r="E30" t="s">
        <v>145</v>
      </c>
      <c r="F30" t="s">
        <v>991</v>
      </c>
      <c r="G30" t="s">
        <v>992</v>
      </c>
      <c r="H30" t="s">
        <v>132</v>
      </c>
      <c r="I30" t="s">
        <v>954</v>
      </c>
    </row>
    <row r="31" spans="5:10" x14ac:dyDescent="0.25">
      <c r="E31" t="s">
        <v>145</v>
      </c>
      <c r="F31" t="s">
        <v>192</v>
      </c>
      <c r="G31" t="s">
        <v>589</v>
      </c>
      <c r="H31" t="s">
        <v>132</v>
      </c>
      <c r="I31" t="s">
        <v>954</v>
      </c>
    </row>
    <row r="32" spans="5:10" x14ac:dyDescent="0.25">
      <c r="E32" t="s">
        <v>145</v>
      </c>
      <c r="F32" t="s">
        <v>193</v>
      </c>
      <c r="G32" t="s">
        <v>590</v>
      </c>
      <c r="H32" t="s">
        <v>132</v>
      </c>
      <c r="I32" t="s">
        <v>954</v>
      </c>
    </row>
    <row r="33" spans="5:9" x14ac:dyDescent="0.25">
      <c r="E33" t="s">
        <v>145</v>
      </c>
      <c r="F33" t="s">
        <v>194</v>
      </c>
      <c r="G33" t="s">
        <v>591</v>
      </c>
      <c r="H33" t="s">
        <v>132</v>
      </c>
      <c r="I33" t="s">
        <v>954</v>
      </c>
    </row>
    <row r="34" spans="5:9" x14ac:dyDescent="0.25">
      <c r="E34" t="s">
        <v>145</v>
      </c>
      <c r="F34" t="s">
        <v>993</v>
      </c>
      <c r="G34" t="s">
        <v>994</v>
      </c>
      <c r="H34" t="s">
        <v>132</v>
      </c>
      <c r="I34" t="s">
        <v>954</v>
      </c>
    </row>
    <row r="35" spans="5:9" x14ac:dyDescent="0.25">
      <c r="E35" t="s">
        <v>145</v>
      </c>
      <c r="F35" t="s">
        <v>195</v>
      </c>
      <c r="G35" t="s">
        <v>592</v>
      </c>
      <c r="H35" t="s">
        <v>132</v>
      </c>
      <c r="I35" t="s">
        <v>954</v>
      </c>
    </row>
    <row r="36" spans="5:9" x14ac:dyDescent="0.25">
      <c r="E36" t="s">
        <v>145</v>
      </c>
      <c r="F36" t="s">
        <v>196</v>
      </c>
      <c r="G36" t="s">
        <v>593</v>
      </c>
      <c r="H36" t="s">
        <v>132</v>
      </c>
      <c r="I36" t="s">
        <v>954</v>
      </c>
    </row>
    <row r="37" spans="5:9" x14ac:dyDescent="0.25">
      <c r="E37" t="s">
        <v>145</v>
      </c>
      <c r="F37" t="s">
        <v>995</v>
      </c>
      <c r="G37" t="s">
        <v>996</v>
      </c>
      <c r="H37" t="s">
        <v>132</v>
      </c>
      <c r="I37" t="s">
        <v>954</v>
      </c>
    </row>
    <row r="38" spans="5:9" x14ac:dyDescent="0.25">
      <c r="E38" t="s">
        <v>145</v>
      </c>
      <c r="F38" t="s">
        <v>197</v>
      </c>
      <c r="G38" t="s">
        <v>131</v>
      </c>
      <c r="H38" t="s">
        <v>132</v>
      </c>
      <c r="I38" t="s">
        <v>954</v>
      </c>
    </row>
    <row r="39" spans="5:9" x14ac:dyDescent="0.25">
      <c r="E39" t="s">
        <v>145</v>
      </c>
      <c r="F39" t="s">
        <v>198</v>
      </c>
      <c r="G39" t="s">
        <v>594</v>
      </c>
      <c r="H39" t="s">
        <v>132</v>
      </c>
      <c r="I39" t="s">
        <v>954</v>
      </c>
    </row>
    <row r="40" spans="5:9" x14ac:dyDescent="0.25">
      <c r="E40" t="s">
        <v>145</v>
      </c>
      <c r="F40" t="s">
        <v>199</v>
      </c>
      <c r="G40" t="s">
        <v>595</v>
      </c>
      <c r="H40" t="s">
        <v>132</v>
      </c>
      <c r="I40" t="s">
        <v>954</v>
      </c>
    </row>
    <row r="41" spans="5:9" x14ac:dyDescent="0.25">
      <c r="E41" t="s">
        <v>145</v>
      </c>
      <c r="F41" t="s">
        <v>200</v>
      </c>
      <c r="G41" t="s">
        <v>596</v>
      </c>
      <c r="H41" t="s">
        <v>132</v>
      </c>
      <c r="I41" t="s">
        <v>954</v>
      </c>
    </row>
    <row r="42" spans="5:9" x14ac:dyDescent="0.25">
      <c r="E42" t="s">
        <v>146</v>
      </c>
      <c r="F42" t="s">
        <v>201</v>
      </c>
      <c r="G42" t="s">
        <v>597</v>
      </c>
      <c r="H42" t="s">
        <v>118</v>
      </c>
      <c r="I42" t="s">
        <v>975</v>
      </c>
    </row>
    <row r="43" spans="5:9" x14ac:dyDescent="0.25">
      <c r="E43" t="s">
        <v>146</v>
      </c>
      <c r="F43" t="s">
        <v>202</v>
      </c>
      <c r="G43" t="s">
        <v>598</v>
      </c>
      <c r="H43" t="s">
        <v>118</v>
      </c>
      <c r="I43" t="s">
        <v>975</v>
      </c>
    </row>
    <row r="44" spans="5:9" x14ac:dyDescent="0.25">
      <c r="E44" t="s">
        <v>146</v>
      </c>
      <c r="F44" t="s">
        <v>203</v>
      </c>
      <c r="G44" t="s">
        <v>599</v>
      </c>
      <c r="H44" t="s">
        <v>118</v>
      </c>
      <c r="I44" t="s">
        <v>975</v>
      </c>
    </row>
    <row r="45" spans="5:9" x14ac:dyDescent="0.25">
      <c r="E45" t="s">
        <v>146</v>
      </c>
      <c r="F45" t="s">
        <v>204</v>
      </c>
      <c r="G45" t="s">
        <v>600</v>
      </c>
      <c r="H45" t="s">
        <v>118</v>
      </c>
      <c r="I45" t="s">
        <v>975</v>
      </c>
    </row>
    <row r="46" spans="5:9" x14ac:dyDescent="0.25">
      <c r="E46" t="s">
        <v>146</v>
      </c>
      <c r="F46" t="s">
        <v>205</v>
      </c>
      <c r="G46" t="s">
        <v>601</v>
      </c>
      <c r="H46" t="s">
        <v>118</v>
      </c>
      <c r="I46" t="s">
        <v>975</v>
      </c>
    </row>
    <row r="47" spans="5:9" x14ac:dyDescent="0.25">
      <c r="E47" t="s">
        <v>146</v>
      </c>
      <c r="F47" t="s">
        <v>206</v>
      </c>
      <c r="G47" t="s">
        <v>602</v>
      </c>
      <c r="H47" t="s">
        <v>118</v>
      </c>
      <c r="I47" t="s">
        <v>975</v>
      </c>
    </row>
    <row r="48" spans="5:9" x14ac:dyDescent="0.25">
      <c r="E48" t="s">
        <v>146</v>
      </c>
      <c r="F48" t="s">
        <v>207</v>
      </c>
      <c r="G48" t="s">
        <v>119</v>
      </c>
      <c r="H48" t="s">
        <v>118</v>
      </c>
      <c r="I48" t="s">
        <v>975</v>
      </c>
    </row>
    <row r="49" spans="4:9" x14ac:dyDescent="0.25">
      <c r="E49" t="s">
        <v>146</v>
      </c>
      <c r="F49" t="s">
        <v>208</v>
      </c>
      <c r="G49" t="s">
        <v>603</v>
      </c>
      <c r="H49" t="s">
        <v>118</v>
      </c>
      <c r="I49" t="s">
        <v>975</v>
      </c>
    </row>
    <row r="50" spans="4:9" x14ac:dyDescent="0.25">
      <c r="E50" t="s">
        <v>146</v>
      </c>
      <c r="F50" t="s">
        <v>209</v>
      </c>
      <c r="G50" t="s">
        <v>604</v>
      </c>
      <c r="H50" t="s">
        <v>118</v>
      </c>
      <c r="I50" t="s">
        <v>975</v>
      </c>
    </row>
    <row r="51" spans="4:9" x14ac:dyDescent="0.25">
      <c r="E51" t="s">
        <v>146</v>
      </c>
      <c r="F51" t="s">
        <v>210</v>
      </c>
      <c r="G51" t="s">
        <v>605</v>
      </c>
      <c r="H51" t="s">
        <v>118</v>
      </c>
      <c r="I51" t="s">
        <v>975</v>
      </c>
    </row>
    <row r="52" spans="4:9" x14ac:dyDescent="0.25">
      <c r="E52" t="s">
        <v>146</v>
      </c>
      <c r="F52" t="s">
        <v>211</v>
      </c>
      <c r="G52" t="s">
        <v>606</v>
      </c>
      <c r="H52" t="s">
        <v>118</v>
      </c>
      <c r="I52" t="s">
        <v>975</v>
      </c>
    </row>
    <row r="53" spans="4:9" x14ac:dyDescent="0.25">
      <c r="E53" t="s">
        <v>146</v>
      </c>
      <c r="F53" t="s">
        <v>212</v>
      </c>
      <c r="G53" t="s">
        <v>607</v>
      </c>
      <c r="H53" t="s">
        <v>118</v>
      </c>
      <c r="I53" t="s">
        <v>975</v>
      </c>
    </row>
    <row r="54" spans="4:9" x14ac:dyDescent="0.25">
      <c r="D54" t="s">
        <v>1104</v>
      </c>
      <c r="E54" t="s">
        <v>146</v>
      </c>
      <c r="F54" t="s">
        <v>213</v>
      </c>
      <c r="G54" t="s">
        <v>608</v>
      </c>
      <c r="H54" t="s">
        <v>118</v>
      </c>
      <c r="I54" t="s">
        <v>975</v>
      </c>
    </row>
    <row r="55" spans="4:9" x14ac:dyDescent="0.25">
      <c r="D55" t="s">
        <v>1104</v>
      </c>
      <c r="E55" t="s">
        <v>146</v>
      </c>
      <c r="F55" t="s">
        <v>214</v>
      </c>
      <c r="G55" t="s">
        <v>127</v>
      </c>
      <c r="H55" t="s">
        <v>118</v>
      </c>
      <c r="I55" t="s">
        <v>975</v>
      </c>
    </row>
    <row r="56" spans="4:9" x14ac:dyDescent="0.25">
      <c r="E56" t="s">
        <v>146</v>
      </c>
      <c r="F56" t="s">
        <v>215</v>
      </c>
      <c r="G56" t="s">
        <v>609</v>
      </c>
      <c r="H56" t="s">
        <v>118</v>
      </c>
      <c r="I56" t="s">
        <v>975</v>
      </c>
    </row>
    <row r="57" spans="4:9" x14ac:dyDescent="0.25">
      <c r="E57" t="s">
        <v>146</v>
      </c>
      <c r="F57" t="s">
        <v>216</v>
      </c>
      <c r="G57" t="s">
        <v>610</v>
      </c>
      <c r="H57" t="s">
        <v>118</v>
      </c>
      <c r="I57" t="s">
        <v>975</v>
      </c>
    </row>
    <row r="58" spans="4:9" x14ac:dyDescent="0.25">
      <c r="E58" t="s">
        <v>146</v>
      </c>
      <c r="F58" t="s">
        <v>217</v>
      </c>
      <c r="G58" t="s">
        <v>611</v>
      </c>
      <c r="H58" t="s">
        <v>118</v>
      </c>
      <c r="I58" t="s">
        <v>975</v>
      </c>
    </row>
    <row r="59" spans="4:9" x14ac:dyDescent="0.25">
      <c r="E59" t="s">
        <v>146</v>
      </c>
      <c r="F59" t="s">
        <v>218</v>
      </c>
      <c r="G59" t="s">
        <v>612</v>
      </c>
      <c r="H59" t="s">
        <v>118</v>
      </c>
      <c r="I59" t="s">
        <v>975</v>
      </c>
    </row>
    <row r="60" spans="4:9" x14ac:dyDescent="0.25">
      <c r="E60" t="s">
        <v>146</v>
      </c>
      <c r="F60" t="s">
        <v>219</v>
      </c>
      <c r="G60" t="s">
        <v>613</v>
      </c>
      <c r="H60" t="s">
        <v>118</v>
      </c>
      <c r="I60" t="s">
        <v>975</v>
      </c>
    </row>
    <row r="61" spans="4:9" x14ac:dyDescent="0.25">
      <c r="E61" t="s">
        <v>146</v>
      </c>
      <c r="F61" t="s">
        <v>220</v>
      </c>
      <c r="G61" t="s">
        <v>614</v>
      </c>
      <c r="H61" t="s">
        <v>118</v>
      </c>
      <c r="I61" t="s">
        <v>975</v>
      </c>
    </row>
    <row r="62" spans="4:9" x14ac:dyDescent="0.25">
      <c r="E62" t="s">
        <v>146</v>
      </c>
      <c r="F62" t="s">
        <v>221</v>
      </c>
      <c r="G62" t="s">
        <v>615</v>
      </c>
      <c r="H62" t="s">
        <v>118</v>
      </c>
      <c r="I62" t="s">
        <v>975</v>
      </c>
    </row>
    <row r="63" spans="4:9" x14ac:dyDescent="0.25">
      <c r="E63" t="s">
        <v>146</v>
      </c>
      <c r="F63" t="s">
        <v>222</v>
      </c>
      <c r="G63" t="s">
        <v>616</v>
      </c>
      <c r="H63" t="s">
        <v>118</v>
      </c>
      <c r="I63" t="s">
        <v>975</v>
      </c>
    </row>
    <row r="64" spans="4:9" x14ac:dyDescent="0.25">
      <c r="E64" t="s">
        <v>146</v>
      </c>
      <c r="F64" t="s">
        <v>223</v>
      </c>
      <c r="G64" t="s">
        <v>617</v>
      </c>
      <c r="H64" t="s">
        <v>118</v>
      </c>
      <c r="I64" t="s">
        <v>975</v>
      </c>
    </row>
    <row r="65" spans="4:9" x14ac:dyDescent="0.25">
      <c r="D65" t="s">
        <v>1104</v>
      </c>
      <c r="E65" t="s">
        <v>146</v>
      </c>
      <c r="F65" t="s">
        <v>224</v>
      </c>
      <c r="G65" t="s">
        <v>618</v>
      </c>
      <c r="H65" t="s">
        <v>118</v>
      </c>
      <c r="I65" t="s">
        <v>975</v>
      </c>
    </row>
    <row r="66" spans="4:9" x14ac:dyDescent="0.25">
      <c r="E66" t="s">
        <v>146</v>
      </c>
      <c r="F66" t="s">
        <v>225</v>
      </c>
      <c r="G66" t="s">
        <v>619</v>
      </c>
      <c r="H66" t="s">
        <v>118</v>
      </c>
      <c r="I66" t="s">
        <v>975</v>
      </c>
    </row>
    <row r="67" spans="4:9" x14ac:dyDescent="0.25">
      <c r="E67" t="s">
        <v>146</v>
      </c>
      <c r="F67" t="s">
        <v>1136</v>
      </c>
      <c r="G67" t="s">
        <v>620</v>
      </c>
      <c r="H67" t="s">
        <v>118</v>
      </c>
      <c r="I67" t="s">
        <v>975</v>
      </c>
    </row>
    <row r="68" spans="4:9" x14ac:dyDescent="0.25">
      <c r="E68" t="s">
        <v>146</v>
      </c>
      <c r="F68" t="s">
        <v>226</v>
      </c>
      <c r="G68" t="s">
        <v>620</v>
      </c>
      <c r="H68" t="s">
        <v>118</v>
      </c>
      <c r="I68" t="s">
        <v>975</v>
      </c>
    </row>
    <row r="69" spans="4:9" x14ac:dyDescent="0.25">
      <c r="E69" t="s">
        <v>146</v>
      </c>
      <c r="F69" t="s">
        <v>227</v>
      </c>
      <c r="G69" t="s">
        <v>621</v>
      </c>
      <c r="H69" t="s">
        <v>118</v>
      </c>
      <c r="I69" t="s">
        <v>975</v>
      </c>
    </row>
    <row r="70" spans="4:9" x14ac:dyDescent="0.25">
      <c r="E70" t="s">
        <v>146</v>
      </c>
      <c r="F70" t="s">
        <v>228</v>
      </c>
      <c r="G70" t="s">
        <v>622</v>
      </c>
      <c r="H70" t="s">
        <v>118</v>
      </c>
      <c r="I70" t="s">
        <v>975</v>
      </c>
    </row>
    <row r="71" spans="4:9" x14ac:dyDescent="0.25">
      <c r="E71" t="s">
        <v>146</v>
      </c>
      <c r="F71" t="s">
        <v>229</v>
      </c>
      <c r="G71" t="s">
        <v>623</v>
      </c>
      <c r="H71" t="s">
        <v>118</v>
      </c>
      <c r="I71" t="s">
        <v>975</v>
      </c>
    </row>
    <row r="72" spans="4:9" x14ac:dyDescent="0.25">
      <c r="E72" t="s">
        <v>146</v>
      </c>
      <c r="F72" t="s">
        <v>230</v>
      </c>
      <c r="G72" t="s">
        <v>624</v>
      </c>
      <c r="H72" t="s">
        <v>118</v>
      </c>
      <c r="I72" t="s">
        <v>975</v>
      </c>
    </row>
    <row r="73" spans="4:9" x14ac:dyDescent="0.25">
      <c r="E73" t="s">
        <v>146</v>
      </c>
      <c r="F73" t="s">
        <v>231</v>
      </c>
      <c r="G73" t="s">
        <v>625</v>
      </c>
      <c r="H73" t="s">
        <v>118</v>
      </c>
      <c r="I73" t="s">
        <v>975</v>
      </c>
    </row>
    <row r="74" spans="4:9" x14ac:dyDescent="0.25">
      <c r="E74" t="s">
        <v>146</v>
      </c>
      <c r="F74" t="s">
        <v>217</v>
      </c>
      <c r="G74" t="s">
        <v>611</v>
      </c>
      <c r="H74" t="s">
        <v>118</v>
      </c>
      <c r="I74" t="s">
        <v>975</v>
      </c>
    </row>
    <row r="75" spans="4:9" x14ac:dyDescent="0.25">
      <c r="E75" t="s">
        <v>146</v>
      </c>
      <c r="F75" t="s">
        <v>232</v>
      </c>
      <c r="G75" t="s">
        <v>626</v>
      </c>
      <c r="H75" t="s">
        <v>118</v>
      </c>
      <c r="I75" t="s">
        <v>975</v>
      </c>
    </row>
    <row r="76" spans="4:9" x14ac:dyDescent="0.25">
      <c r="E76" t="s">
        <v>146</v>
      </c>
      <c r="F76" t="s">
        <v>233</v>
      </c>
      <c r="G76" t="s">
        <v>627</v>
      </c>
      <c r="H76" t="s">
        <v>118</v>
      </c>
      <c r="I76" t="s">
        <v>975</v>
      </c>
    </row>
    <row r="77" spans="4:9" x14ac:dyDescent="0.25">
      <c r="E77" t="s">
        <v>146</v>
      </c>
      <c r="F77" t="s">
        <v>234</v>
      </c>
      <c r="G77" t="s">
        <v>628</v>
      </c>
      <c r="H77" t="s">
        <v>118</v>
      </c>
      <c r="I77" t="s">
        <v>975</v>
      </c>
    </row>
    <row r="78" spans="4:9" x14ac:dyDescent="0.25">
      <c r="E78" t="s">
        <v>146</v>
      </c>
      <c r="F78" t="s">
        <v>235</v>
      </c>
      <c r="G78" t="s">
        <v>629</v>
      </c>
      <c r="H78" t="s">
        <v>118</v>
      </c>
      <c r="I78" t="s">
        <v>975</v>
      </c>
    </row>
    <row r="79" spans="4:9" x14ac:dyDescent="0.25">
      <c r="E79" t="s">
        <v>146</v>
      </c>
      <c r="F79" t="s">
        <v>236</v>
      </c>
      <c r="G79" t="s">
        <v>120</v>
      </c>
      <c r="H79" t="s">
        <v>118</v>
      </c>
      <c r="I79" t="s">
        <v>975</v>
      </c>
    </row>
    <row r="80" spans="4:9" x14ac:dyDescent="0.25">
      <c r="E80" t="s">
        <v>146</v>
      </c>
      <c r="F80" t="s">
        <v>237</v>
      </c>
      <c r="G80" t="s">
        <v>630</v>
      </c>
      <c r="H80" t="s">
        <v>118</v>
      </c>
      <c r="I80" t="s">
        <v>975</v>
      </c>
    </row>
    <row r="81" spans="5:9" x14ac:dyDescent="0.25">
      <c r="E81" t="s">
        <v>146</v>
      </c>
      <c r="F81" t="s">
        <v>238</v>
      </c>
      <c r="G81" t="s">
        <v>631</v>
      </c>
      <c r="H81" t="s">
        <v>118</v>
      </c>
      <c r="I81" t="s">
        <v>975</v>
      </c>
    </row>
    <row r="82" spans="5:9" x14ac:dyDescent="0.25">
      <c r="E82" t="s">
        <v>146</v>
      </c>
      <c r="F82" t="s">
        <v>239</v>
      </c>
      <c r="G82" t="s">
        <v>632</v>
      </c>
      <c r="H82" t="s">
        <v>118</v>
      </c>
      <c r="I82" t="s">
        <v>975</v>
      </c>
    </row>
    <row r="83" spans="5:9" x14ac:dyDescent="0.25">
      <c r="E83" t="s">
        <v>146</v>
      </c>
      <c r="F83" t="s">
        <v>1137</v>
      </c>
      <c r="G83" t="s">
        <v>1138</v>
      </c>
      <c r="H83" t="s">
        <v>118</v>
      </c>
      <c r="I83" t="s">
        <v>975</v>
      </c>
    </row>
    <row r="84" spans="5:9" x14ac:dyDescent="0.25">
      <c r="E84" t="s">
        <v>147</v>
      </c>
      <c r="F84" t="s">
        <v>240</v>
      </c>
      <c r="G84" t="s">
        <v>633</v>
      </c>
      <c r="H84" t="s">
        <v>942</v>
      </c>
      <c r="I84" t="s">
        <v>955</v>
      </c>
    </row>
    <row r="85" spans="5:9" x14ac:dyDescent="0.25">
      <c r="E85" t="s">
        <v>147</v>
      </c>
      <c r="F85" t="s">
        <v>241</v>
      </c>
      <c r="G85" t="s">
        <v>634</v>
      </c>
      <c r="H85" t="s">
        <v>942</v>
      </c>
      <c r="I85" t="s">
        <v>955</v>
      </c>
    </row>
    <row r="86" spans="5:9" x14ac:dyDescent="0.25">
      <c r="E86" t="s">
        <v>147</v>
      </c>
      <c r="F86" t="s">
        <v>242</v>
      </c>
      <c r="G86" t="s">
        <v>635</v>
      </c>
      <c r="H86" t="s">
        <v>942</v>
      </c>
      <c r="I86" t="s">
        <v>955</v>
      </c>
    </row>
    <row r="87" spans="5:9" x14ac:dyDescent="0.25">
      <c r="E87" t="s">
        <v>147</v>
      </c>
      <c r="F87" t="s">
        <v>243</v>
      </c>
      <c r="G87" t="s">
        <v>636</v>
      </c>
      <c r="H87" t="s">
        <v>942</v>
      </c>
      <c r="I87" t="s">
        <v>955</v>
      </c>
    </row>
    <row r="88" spans="5:9" x14ac:dyDescent="0.25">
      <c r="E88" t="s">
        <v>147</v>
      </c>
      <c r="F88" t="s">
        <v>244</v>
      </c>
      <c r="G88" t="s">
        <v>637</v>
      </c>
      <c r="H88" t="s">
        <v>942</v>
      </c>
      <c r="I88" t="s">
        <v>955</v>
      </c>
    </row>
    <row r="89" spans="5:9" x14ac:dyDescent="0.25">
      <c r="E89" t="s">
        <v>147</v>
      </c>
      <c r="F89" t="s">
        <v>245</v>
      </c>
      <c r="G89" t="s">
        <v>638</v>
      </c>
      <c r="H89" t="s">
        <v>942</v>
      </c>
      <c r="I89" t="s">
        <v>955</v>
      </c>
    </row>
    <row r="90" spans="5:9" x14ac:dyDescent="0.25">
      <c r="E90" t="s">
        <v>147</v>
      </c>
      <c r="F90" t="s">
        <v>246</v>
      </c>
      <c r="G90" t="s">
        <v>639</v>
      </c>
      <c r="H90" t="s">
        <v>942</v>
      </c>
      <c r="I90" t="s">
        <v>955</v>
      </c>
    </row>
    <row r="91" spans="5:9" x14ac:dyDescent="0.25">
      <c r="E91" t="s">
        <v>147</v>
      </c>
      <c r="F91" t="s">
        <v>247</v>
      </c>
      <c r="G91" t="s">
        <v>640</v>
      </c>
      <c r="H91" t="s">
        <v>942</v>
      </c>
      <c r="I91" t="s">
        <v>955</v>
      </c>
    </row>
    <row r="92" spans="5:9" x14ac:dyDescent="0.25">
      <c r="E92" t="s">
        <v>147</v>
      </c>
      <c r="F92" t="s">
        <v>248</v>
      </c>
      <c r="G92" t="s">
        <v>641</v>
      </c>
      <c r="H92" t="s">
        <v>942</v>
      </c>
      <c r="I92" t="s">
        <v>955</v>
      </c>
    </row>
    <row r="93" spans="5:9" x14ac:dyDescent="0.25">
      <c r="E93" t="s">
        <v>148</v>
      </c>
      <c r="F93" t="s">
        <v>249</v>
      </c>
      <c r="G93" t="s">
        <v>642</v>
      </c>
      <c r="H93" t="s">
        <v>135</v>
      </c>
      <c r="I93" t="s">
        <v>956</v>
      </c>
    </row>
    <row r="94" spans="5:9" x14ac:dyDescent="0.25">
      <c r="E94" t="s">
        <v>148</v>
      </c>
      <c r="F94" t="s">
        <v>250</v>
      </c>
      <c r="G94" t="s">
        <v>643</v>
      </c>
      <c r="H94" t="s">
        <v>135</v>
      </c>
      <c r="I94" t="s">
        <v>956</v>
      </c>
    </row>
    <row r="95" spans="5:9" x14ac:dyDescent="0.25">
      <c r="E95" t="s">
        <v>148</v>
      </c>
      <c r="F95" t="s">
        <v>251</v>
      </c>
      <c r="G95" t="s">
        <v>644</v>
      </c>
      <c r="H95" t="s">
        <v>135</v>
      </c>
      <c r="I95" t="s">
        <v>956</v>
      </c>
    </row>
    <row r="96" spans="5:9" x14ac:dyDescent="0.25">
      <c r="E96" t="s">
        <v>148</v>
      </c>
      <c r="F96" t="s">
        <v>252</v>
      </c>
      <c r="G96" t="s">
        <v>645</v>
      </c>
      <c r="H96" t="s">
        <v>135</v>
      </c>
      <c r="I96" t="s">
        <v>956</v>
      </c>
    </row>
    <row r="97" spans="5:9" x14ac:dyDescent="0.25">
      <c r="E97" t="s">
        <v>148</v>
      </c>
      <c r="F97" t="s">
        <v>253</v>
      </c>
      <c r="G97" t="s">
        <v>646</v>
      </c>
      <c r="H97" t="s">
        <v>135</v>
      </c>
      <c r="I97" t="s">
        <v>956</v>
      </c>
    </row>
    <row r="98" spans="5:9" x14ac:dyDescent="0.25">
      <c r="E98" t="s">
        <v>148</v>
      </c>
      <c r="F98" t="s">
        <v>254</v>
      </c>
      <c r="G98" t="s">
        <v>647</v>
      </c>
      <c r="H98" t="s">
        <v>135</v>
      </c>
      <c r="I98" t="s">
        <v>956</v>
      </c>
    </row>
    <row r="99" spans="5:9" x14ac:dyDescent="0.25">
      <c r="E99" t="s">
        <v>148</v>
      </c>
      <c r="F99" t="s">
        <v>255</v>
      </c>
      <c r="G99" t="s">
        <v>648</v>
      </c>
      <c r="H99" t="s">
        <v>135</v>
      </c>
      <c r="I99" t="s">
        <v>956</v>
      </c>
    </row>
    <row r="100" spans="5:9" x14ac:dyDescent="0.25">
      <c r="E100" t="s">
        <v>148</v>
      </c>
      <c r="F100" t="s">
        <v>256</v>
      </c>
      <c r="G100" t="s">
        <v>649</v>
      </c>
      <c r="H100" t="s">
        <v>135</v>
      </c>
      <c r="I100" t="s">
        <v>956</v>
      </c>
    </row>
    <row r="101" spans="5:9" x14ac:dyDescent="0.25">
      <c r="E101" t="s">
        <v>148</v>
      </c>
      <c r="F101" t="s">
        <v>257</v>
      </c>
      <c r="G101" t="s">
        <v>650</v>
      </c>
      <c r="H101" t="s">
        <v>135</v>
      </c>
      <c r="I101" t="s">
        <v>956</v>
      </c>
    </row>
    <row r="102" spans="5:9" x14ac:dyDescent="0.25">
      <c r="E102" t="s">
        <v>148</v>
      </c>
      <c r="F102" t="s">
        <v>258</v>
      </c>
      <c r="G102" t="s">
        <v>651</v>
      </c>
      <c r="H102" t="s">
        <v>135</v>
      </c>
      <c r="I102" t="s">
        <v>956</v>
      </c>
    </row>
    <row r="103" spans="5:9" x14ac:dyDescent="0.25">
      <c r="E103" t="s">
        <v>148</v>
      </c>
      <c r="F103" t="s">
        <v>259</v>
      </c>
      <c r="G103" t="s">
        <v>652</v>
      </c>
      <c r="H103" t="s">
        <v>135</v>
      </c>
      <c r="I103" t="s">
        <v>956</v>
      </c>
    </row>
    <row r="104" spans="5:9" x14ac:dyDescent="0.25">
      <c r="E104" t="s">
        <v>148</v>
      </c>
      <c r="F104" t="s">
        <v>260</v>
      </c>
      <c r="G104" t="s">
        <v>653</v>
      </c>
      <c r="H104" t="s">
        <v>135</v>
      </c>
      <c r="I104" t="s">
        <v>956</v>
      </c>
    </row>
    <row r="105" spans="5:9" x14ac:dyDescent="0.25">
      <c r="E105" t="s">
        <v>148</v>
      </c>
      <c r="F105" t="s">
        <v>261</v>
      </c>
      <c r="G105" t="s">
        <v>654</v>
      </c>
      <c r="H105" t="s">
        <v>135</v>
      </c>
      <c r="I105" t="s">
        <v>956</v>
      </c>
    </row>
    <row r="106" spans="5:9" x14ac:dyDescent="0.25">
      <c r="E106" t="s">
        <v>148</v>
      </c>
      <c r="F106" t="s">
        <v>262</v>
      </c>
      <c r="G106" t="s">
        <v>134</v>
      </c>
      <c r="H106" t="s">
        <v>135</v>
      </c>
      <c r="I106" t="s">
        <v>956</v>
      </c>
    </row>
    <row r="107" spans="5:9" x14ac:dyDescent="0.25">
      <c r="E107" t="s">
        <v>148</v>
      </c>
      <c r="F107" t="s">
        <v>263</v>
      </c>
      <c r="G107" t="s">
        <v>656</v>
      </c>
      <c r="H107" t="s">
        <v>135</v>
      </c>
      <c r="I107" t="s">
        <v>956</v>
      </c>
    </row>
    <row r="108" spans="5:9" x14ac:dyDescent="0.25">
      <c r="E108" t="s">
        <v>148</v>
      </c>
      <c r="F108" t="s">
        <v>264</v>
      </c>
      <c r="G108" t="s">
        <v>657</v>
      </c>
      <c r="H108" t="s">
        <v>135</v>
      </c>
      <c r="I108" t="s">
        <v>956</v>
      </c>
    </row>
    <row r="109" spans="5:9" x14ac:dyDescent="0.25">
      <c r="E109" t="s">
        <v>148</v>
      </c>
      <c r="F109" t="s">
        <v>265</v>
      </c>
      <c r="G109" t="s">
        <v>658</v>
      </c>
      <c r="H109" t="s">
        <v>135</v>
      </c>
      <c r="I109" t="s">
        <v>956</v>
      </c>
    </row>
    <row r="110" spans="5:9" x14ac:dyDescent="0.25">
      <c r="E110" t="s">
        <v>148</v>
      </c>
      <c r="F110" t="s">
        <v>266</v>
      </c>
      <c r="G110" t="s">
        <v>659</v>
      </c>
      <c r="H110" t="s">
        <v>135</v>
      </c>
      <c r="I110" t="s">
        <v>956</v>
      </c>
    </row>
    <row r="111" spans="5:9" x14ac:dyDescent="0.25">
      <c r="E111" t="s">
        <v>148</v>
      </c>
      <c r="F111" t="s">
        <v>267</v>
      </c>
      <c r="G111" t="s">
        <v>660</v>
      </c>
      <c r="H111" t="s">
        <v>135</v>
      </c>
      <c r="I111" t="s">
        <v>956</v>
      </c>
    </row>
    <row r="112" spans="5:9" x14ac:dyDescent="0.25">
      <c r="E112" t="s">
        <v>148</v>
      </c>
      <c r="F112" t="s">
        <v>268</v>
      </c>
      <c r="G112" t="s">
        <v>661</v>
      </c>
      <c r="H112" t="s">
        <v>135</v>
      </c>
      <c r="I112" t="s">
        <v>956</v>
      </c>
    </row>
    <row r="113" spans="5:9" x14ac:dyDescent="0.25">
      <c r="E113" t="s">
        <v>148</v>
      </c>
      <c r="F113" t="s">
        <v>269</v>
      </c>
      <c r="G113" t="s">
        <v>655</v>
      </c>
      <c r="H113" t="s">
        <v>135</v>
      </c>
      <c r="I113" t="s">
        <v>956</v>
      </c>
    </row>
    <row r="114" spans="5:9" x14ac:dyDescent="0.25">
      <c r="E114" t="s">
        <v>148</v>
      </c>
      <c r="F114" t="s">
        <v>270</v>
      </c>
      <c r="G114" t="s">
        <v>662</v>
      </c>
      <c r="H114" t="s">
        <v>135</v>
      </c>
      <c r="I114" t="s">
        <v>956</v>
      </c>
    </row>
    <row r="115" spans="5:9" x14ac:dyDescent="0.25">
      <c r="E115" t="s">
        <v>148</v>
      </c>
      <c r="F115" t="s">
        <v>271</v>
      </c>
      <c r="G115" t="s">
        <v>663</v>
      </c>
      <c r="H115" t="s">
        <v>135</v>
      </c>
      <c r="I115" t="s">
        <v>956</v>
      </c>
    </row>
    <row r="116" spans="5:9" x14ac:dyDescent="0.25">
      <c r="E116" t="s">
        <v>149</v>
      </c>
      <c r="F116" t="s">
        <v>272</v>
      </c>
      <c r="G116" t="s">
        <v>665</v>
      </c>
      <c r="H116" t="s">
        <v>943</v>
      </c>
      <c r="I116" t="s">
        <v>957</v>
      </c>
    </row>
    <row r="117" spans="5:9" x14ac:dyDescent="0.25">
      <c r="E117" t="s">
        <v>149</v>
      </c>
      <c r="F117" t="s">
        <v>273</v>
      </c>
      <c r="G117" t="s">
        <v>666</v>
      </c>
      <c r="H117" t="s">
        <v>943</v>
      </c>
      <c r="I117" t="s">
        <v>957</v>
      </c>
    </row>
    <row r="118" spans="5:9" x14ac:dyDescent="0.25">
      <c r="E118" t="s">
        <v>149</v>
      </c>
      <c r="F118" t="s">
        <v>274</v>
      </c>
      <c r="G118" t="s">
        <v>667</v>
      </c>
      <c r="H118" t="s">
        <v>943</v>
      </c>
      <c r="I118" t="s">
        <v>957</v>
      </c>
    </row>
    <row r="119" spans="5:9" x14ac:dyDescent="0.25">
      <c r="E119" t="s">
        <v>149</v>
      </c>
      <c r="F119" t="s">
        <v>275</v>
      </c>
      <c r="G119" t="s">
        <v>668</v>
      </c>
      <c r="H119" t="s">
        <v>943</v>
      </c>
      <c r="I119" t="s">
        <v>957</v>
      </c>
    </row>
    <row r="120" spans="5:9" x14ac:dyDescent="0.25">
      <c r="E120" t="s">
        <v>149</v>
      </c>
      <c r="F120" t="s">
        <v>276</v>
      </c>
      <c r="G120" t="s">
        <v>669</v>
      </c>
      <c r="H120" t="s">
        <v>943</v>
      </c>
      <c r="I120" t="s">
        <v>957</v>
      </c>
    </row>
    <row r="121" spans="5:9" x14ac:dyDescent="0.25">
      <c r="E121" t="s">
        <v>149</v>
      </c>
      <c r="F121" t="s">
        <v>277</v>
      </c>
      <c r="G121" t="s">
        <v>670</v>
      </c>
      <c r="H121" t="s">
        <v>943</v>
      </c>
      <c r="I121" t="s">
        <v>957</v>
      </c>
    </row>
    <row r="122" spans="5:9" x14ac:dyDescent="0.25">
      <c r="E122" t="s">
        <v>149</v>
      </c>
      <c r="F122" t="s">
        <v>278</v>
      </c>
      <c r="G122" t="s">
        <v>671</v>
      </c>
      <c r="H122" t="s">
        <v>943</v>
      </c>
      <c r="I122" t="s">
        <v>957</v>
      </c>
    </row>
    <row r="123" spans="5:9" x14ac:dyDescent="0.25">
      <c r="E123" t="s">
        <v>149</v>
      </c>
      <c r="F123" t="s">
        <v>279</v>
      </c>
      <c r="G123" t="s">
        <v>672</v>
      </c>
      <c r="H123" t="s">
        <v>943</v>
      </c>
      <c r="I123" t="s">
        <v>957</v>
      </c>
    </row>
    <row r="124" spans="5:9" x14ac:dyDescent="0.25">
      <c r="E124" t="s">
        <v>149</v>
      </c>
      <c r="F124" t="s">
        <v>280</v>
      </c>
      <c r="G124" t="s">
        <v>673</v>
      </c>
      <c r="H124" t="s">
        <v>943</v>
      </c>
      <c r="I124" t="s">
        <v>957</v>
      </c>
    </row>
    <row r="125" spans="5:9" x14ac:dyDescent="0.25">
      <c r="E125" t="s">
        <v>149</v>
      </c>
      <c r="F125" t="s">
        <v>281</v>
      </c>
      <c r="G125" t="s">
        <v>674</v>
      </c>
      <c r="H125" t="s">
        <v>943</v>
      </c>
      <c r="I125" t="s">
        <v>957</v>
      </c>
    </row>
    <row r="126" spans="5:9" x14ac:dyDescent="0.25">
      <c r="E126" t="s">
        <v>149</v>
      </c>
      <c r="F126" t="s">
        <v>282</v>
      </c>
      <c r="G126" t="s">
        <v>664</v>
      </c>
      <c r="H126" t="s">
        <v>943</v>
      </c>
      <c r="I126" t="s">
        <v>957</v>
      </c>
    </row>
    <row r="127" spans="5:9" x14ac:dyDescent="0.25">
      <c r="E127" t="s">
        <v>150</v>
      </c>
      <c r="F127" t="s">
        <v>283</v>
      </c>
      <c r="G127" t="s">
        <v>675</v>
      </c>
      <c r="H127" t="s">
        <v>944</v>
      </c>
      <c r="I127" t="s">
        <v>958</v>
      </c>
    </row>
    <row r="128" spans="5:9" x14ac:dyDescent="0.25">
      <c r="E128" t="s">
        <v>150</v>
      </c>
      <c r="F128" t="s">
        <v>284</v>
      </c>
      <c r="G128" t="s">
        <v>676</v>
      </c>
      <c r="H128" t="s">
        <v>944</v>
      </c>
      <c r="I128" t="s">
        <v>958</v>
      </c>
    </row>
    <row r="129" spans="4:9" x14ac:dyDescent="0.25">
      <c r="E129" t="s">
        <v>150</v>
      </c>
      <c r="F129" t="s">
        <v>285</v>
      </c>
      <c r="G129" t="s">
        <v>677</v>
      </c>
      <c r="H129" t="s">
        <v>944</v>
      </c>
      <c r="I129" t="s">
        <v>958</v>
      </c>
    </row>
    <row r="130" spans="4:9" x14ac:dyDescent="0.25">
      <c r="E130" t="s">
        <v>150</v>
      </c>
      <c r="F130" t="s">
        <v>286</v>
      </c>
      <c r="G130" t="s">
        <v>678</v>
      </c>
      <c r="H130" t="s">
        <v>944</v>
      </c>
      <c r="I130" t="s">
        <v>958</v>
      </c>
    </row>
    <row r="131" spans="4:9" x14ac:dyDescent="0.25">
      <c r="D131" t="s">
        <v>1106</v>
      </c>
      <c r="E131" t="s">
        <v>150</v>
      </c>
      <c r="F131" t="s">
        <v>287</v>
      </c>
      <c r="G131" t="s">
        <v>679</v>
      </c>
      <c r="H131" t="s">
        <v>944</v>
      </c>
      <c r="I131" t="s">
        <v>958</v>
      </c>
    </row>
    <row r="132" spans="4:9" x14ac:dyDescent="0.25">
      <c r="E132" t="s">
        <v>150</v>
      </c>
      <c r="F132" t="s">
        <v>288</v>
      </c>
      <c r="G132" t="s">
        <v>680</v>
      </c>
      <c r="H132" t="s">
        <v>944</v>
      </c>
      <c r="I132" t="s">
        <v>958</v>
      </c>
    </row>
    <row r="133" spans="4:9" x14ac:dyDescent="0.25">
      <c r="E133" t="s">
        <v>150</v>
      </c>
      <c r="F133" t="s">
        <v>289</v>
      </c>
      <c r="G133" t="s">
        <v>681</v>
      </c>
      <c r="H133" t="s">
        <v>944</v>
      </c>
      <c r="I133" t="s">
        <v>958</v>
      </c>
    </row>
    <row r="134" spans="4:9" x14ac:dyDescent="0.25">
      <c r="E134" t="s">
        <v>150</v>
      </c>
      <c r="F134" t="s">
        <v>997</v>
      </c>
      <c r="G134" t="s">
        <v>998</v>
      </c>
      <c r="H134" t="s">
        <v>944</v>
      </c>
      <c r="I134" t="s">
        <v>958</v>
      </c>
    </row>
    <row r="135" spans="4:9" x14ac:dyDescent="0.25">
      <c r="E135" t="s">
        <v>150</v>
      </c>
      <c r="F135" t="s">
        <v>290</v>
      </c>
      <c r="G135" t="s">
        <v>682</v>
      </c>
      <c r="H135" t="s">
        <v>944</v>
      </c>
      <c r="I135" t="s">
        <v>958</v>
      </c>
    </row>
    <row r="136" spans="4:9" x14ac:dyDescent="0.25">
      <c r="E136" t="s">
        <v>150</v>
      </c>
      <c r="F136" t="s">
        <v>291</v>
      </c>
      <c r="G136" t="s">
        <v>683</v>
      </c>
      <c r="H136" t="s">
        <v>944</v>
      </c>
      <c r="I136" t="s">
        <v>958</v>
      </c>
    </row>
    <row r="137" spans="4:9" x14ac:dyDescent="0.25">
      <c r="E137" t="s">
        <v>150</v>
      </c>
      <c r="F137" t="s">
        <v>292</v>
      </c>
      <c r="G137" t="s">
        <v>684</v>
      </c>
      <c r="H137" t="s">
        <v>944</v>
      </c>
      <c r="I137" t="s">
        <v>958</v>
      </c>
    </row>
    <row r="138" spans="4:9" x14ac:dyDescent="0.25">
      <c r="E138" t="s">
        <v>150</v>
      </c>
      <c r="F138" t="s">
        <v>293</v>
      </c>
      <c r="G138" t="s">
        <v>685</v>
      </c>
      <c r="H138" t="s">
        <v>944</v>
      </c>
      <c r="I138" t="s">
        <v>958</v>
      </c>
    </row>
    <row r="139" spans="4:9" x14ac:dyDescent="0.25">
      <c r="D139" t="s">
        <v>1106</v>
      </c>
      <c r="E139" t="s">
        <v>150</v>
      </c>
      <c r="F139" t="s">
        <v>224</v>
      </c>
      <c r="G139" t="s">
        <v>618</v>
      </c>
      <c r="H139" t="s">
        <v>944</v>
      </c>
      <c r="I139" t="s">
        <v>958</v>
      </c>
    </row>
    <row r="140" spans="4:9" x14ac:dyDescent="0.25">
      <c r="E140" t="s">
        <v>151</v>
      </c>
      <c r="F140" t="s">
        <v>294</v>
      </c>
      <c r="G140" t="s">
        <v>686</v>
      </c>
      <c r="H140" t="s">
        <v>125</v>
      </c>
      <c r="I140" t="s">
        <v>959</v>
      </c>
    </row>
    <row r="141" spans="4:9" x14ac:dyDescent="0.25">
      <c r="E141" t="s">
        <v>151</v>
      </c>
      <c r="F141" t="s">
        <v>295</v>
      </c>
      <c r="G141" t="s">
        <v>687</v>
      </c>
      <c r="H141" t="s">
        <v>125</v>
      </c>
      <c r="I141" t="s">
        <v>959</v>
      </c>
    </row>
    <row r="142" spans="4:9" x14ac:dyDescent="0.25">
      <c r="E142" t="s">
        <v>151</v>
      </c>
      <c r="F142" t="s">
        <v>296</v>
      </c>
      <c r="G142" t="s">
        <v>688</v>
      </c>
      <c r="H142" t="s">
        <v>125</v>
      </c>
      <c r="I142" t="s">
        <v>959</v>
      </c>
    </row>
    <row r="143" spans="4:9" x14ac:dyDescent="0.25">
      <c r="E143" t="s">
        <v>151</v>
      </c>
      <c r="F143" t="s">
        <v>297</v>
      </c>
      <c r="G143" t="s">
        <v>689</v>
      </c>
      <c r="H143" t="s">
        <v>125</v>
      </c>
      <c r="I143" t="s">
        <v>959</v>
      </c>
    </row>
    <row r="144" spans="4:9" x14ac:dyDescent="0.25">
      <c r="E144" t="s">
        <v>151</v>
      </c>
      <c r="F144" t="s">
        <v>298</v>
      </c>
      <c r="G144" t="s">
        <v>690</v>
      </c>
      <c r="H144" t="s">
        <v>125</v>
      </c>
      <c r="I144" t="s">
        <v>959</v>
      </c>
    </row>
    <row r="145" spans="4:9" x14ac:dyDescent="0.25">
      <c r="E145" t="s">
        <v>151</v>
      </c>
      <c r="F145" t="s">
        <v>299</v>
      </c>
      <c r="G145" t="s">
        <v>691</v>
      </c>
      <c r="H145" t="s">
        <v>125</v>
      </c>
      <c r="I145" t="s">
        <v>959</v>
      </c>
    </row>
    <row r="146" spans="4:9" x14ac:dyDescent="0.25">
      <c r="E146" t="s">
        <v>151</v>
      </c>
      <c r="F146" t="s">
        <v>300</v>
      </c>
      <c r="G146" t="s">
        <v>126</v>
      </c>
      <c r="H146" t="s">
        <v>125</v>
      </c>
      <c r="I146" t="s">
        <v>959</v>
      </c>
    </row>
    <row r="147" spans="4:9" x14ac:dyDescent="0.25">
      <c r="E147" t="s">
        <v>151</v>
      </c>
      <c r="F147" t="s">
        <v>301</v>
      </c>
      <c r="G147" t="s">
        <v>692</v>
      </c>
      <c r="H147" t="s">
        <v>125</v>
      </c>
      <c r="I147" t="s">
        <v>959</v>
      </c>
    </row>
    <row r="148" spans="4:9" x14ac:dyDescent="0.25">
      <c r="E148" t="s">
        <v>151</v>
      </c>
      <c r="F148" t="s">
        <v>302</v>
      </c>
      <c r="G148" t="s">
        <v>693</v>
      </c>
      <c r="H148" t="s">
        <v>125</v>
      </c>
      <c r="I148" t="s">
        <v>959</v>
      </c>
    </row>
    <row r="149" spans="4:9" x14ac:dyDescent="0.25">
      <c r="E149" t="s">
        <v>151</v>
      </c>
      <c r="F149" t="s">
        <v>303</v>
      </c>
      <c r="G149" t="s">
        <v>694</v>
      </c>
      <c r="H149" t="s">
        <v>125</v>
      </c>
      <c r="I149" t="s">
        <v>959</v>
      </c>
    </row>
    <row r="150" spans="4:9" x14ac:dyDescent="0.25">
      <c r="E150" t="s">
        <v>151</v>
      </c>
      <c r="F150" t="s">
        <v>304</v>
      </c>
      <c r="G150" t="s">
        <v>695</v>
      </c>
      <c r="H150" t="s">
        <v>125</v>
      </c>
      <c r="I150" t="s">
        <v>959</v>
      </c>
    </row>
    <row r="151" spans="4:9" x14ac:dyDescent="0.25">
      <c r="E151" t="s">
        <v>151</v>
      </c>
      <c r="F151" t="s">
        <v>305</v>
      </c>
      <c r="G151" t="s">
        <v>696</v>
      </c>
      <c r="H151" t="s">
        <v>125</v>
      </c>
      <c r="I151" t="s">
        <v>959</v>
      </c>
    </row>
    <row r="152" spans="4:9" x14ac:dyDescent="0.25">
      <c r="E152" t="s">
        <v>151</v>
      </c>
      <c r="F152" t="s">
        <v>306</v>
      </c>
      <c r="G152" t="s">
        <v>697</v>
      </c>
      <c r="H152" t="s">
        <v>125</v>
      </c>
      <c r="I152" t="s">
        <v>959</v>
      </c>
    </row>
    <row r="153" spans="4:9" x14ac:dyDescent="0.25">
      <c r="E153" t="s">
        <v>151</v>
      </c>
      <c r="F153" t="s">
        <v>307</v>
      </c>
      <c r="G153" t="s">
        <v>698</v>
      </c>
      <c r="H153" t="s">
        <v>125</v>
      </c>
      <c r="I153" t="s">
        <v>959</v>
      </c>
    </row>
    <row r="154" spans="4:9" x14ac:dyDescent="0.25">
      <c r="E154" t="s">
        <v>151</v>
      </c>
      <c r="F154" t="s">
        <v>308</v>
      </c>
      <c r="G154" t="s">
        <v>699</v>
      </c>
      <c r="H154" t="s">
        <v>125</v>
      </c>
      <c r="I154" t="s">
        <v>959</v>
      </c>
    </row>
    <row r="155" spans="4:9" x14ac:dyDescent="0.25">
      <c r="E155" t="s">
        <v>151</v>
      </c>
      <c r="F155" t="s">
        <v>309</v>
      </c>
      <c r="G155" t="s">
        <v>700</v>
      </c>
      <c r="H155" t="s">
        <v>125</v>
      </c>
      <c r="I155" t="s">
        <v>959</v>
      </c>
    </row>
    <row r="156" spans="4:9" x14ac:dyDescent="0.25">
      <c r="E156" t="s">
        <v>152</v>
      </c>
      <c r="F156" t="s">
        <v>310</v>
      </c>
      <c r="G156" t="s">
        <v>701</v>
      </c>
      <c r="H156" t="s">
        <v>152</v>
      </c>
      <c r="I156" t="s">
        <v>960</v>
      </c>
    </row>
    <row r="157" spans="4:9" x14ac:dyDescent="0.25">
      <c r="E157" t="s">
        <v>152</v>
      </c>
      <c r="F157" t="s">
        <v>311</v>
      </c>
      <c r="G157" t="s">
        <v>702</v>
      </c>
      <c r="H157" t="s">
        <v>152</v>
      </c>
      <c r="I157" t="s">
        <v>960</v>
      </c>
    </row>
    <row r="158" spans="4:9" x14ac:dyDescent="0.25">
      <c r="E158" t="s">
        <v>152</v>
      </c>
      <c r="F158" t="s">
        <v>312</v>
      </c>
      <c r="G158" t="s">
        <v>703</v>
      </c>
      <c r="H158" t="s">
        <v>152</v>
      </c>
      <c r="I158" t="s">
        <v>960</v>
      </c>
    </row>
    <row r="159" spans="4:9" x14ac:dyDescent="0.25">
      <c r="D159" t="s">
        <v>1096</v>
      </c>
      <c r="E159" t="s">
        <v>152</v>
      </c>
      <c r="F159" t="s">
        <v>313</v>
      </c>
      <c r="G159" t="s">
        <v>608</v>
      </c>
      <c r="H159" t="s">
        <v>152</v>
      </c>
      <c r="I159" t="s">
        <v>960</v>
      </c>
    </row>
    <row r="160" spans="4:9" x14ac:dyDescent="0.25">
      <c r="E160" t="s">
        <v>152</v>
      </c>
      <c r="F160" t="s">
        <v>314</v>
      </c>
      <c r="G160" t="s">
        <v>704</v>
      </c>
      <c r="H160" t="s">
        <v>152</v>
      </c>
      <c r="I160" t="s">
        <v>960</v>
      </c>
    </row>
    <row r="161" spans="4:9" x14ac:dyDescent="0.25">
      <c r="E161" t="s">
        <v>152</v>
      </c>
      <c r="F161" t="s">
        <v>315</v>
      </c>
      <c r="G161" t="s">
        <v>705</v>
      </c>
      <c r="H161" t="s">
        <v>152</v>
      </c>
      <c r="I161" t="s">
        <v>960</v>
      </c>
    </row>
    <row r="162" spans="4:9" x14ac:dyDescent="0.25">
      <c r="D162" t="s">
        <v>1096</v>
      </c>
      <c r="E162" t="s">
        <v>152</v>
      </c>
      <c r="F162" t="s">
        <v>316</v>
      </c>
      <c r="G162" t="s">
        <v>706</v>
      </c>
      <c r="H162" t="s">
        <v>152</v>
      </c>
      <c r="I162" t="s">
        <v>960</v>
      </c>
    </row>
    <row r="163" spans="4:9" x14ac:dyDescent="0.25">
      <c r="E163" t="s">
        <v>152</v>
      </c>
      <c r="F163" t="s">
        <v>317</v>
      </c>
      <c r="G163" t="s">
        <v>707</v>
      </c>
      <c r="H163" t="s">
        <v>152</v>
      </c>
      <c r="I163" t="s">
        <v>960</v>
      </c>
    </row>
    <row r="164" spans="4:9" x14ac:dyDescent="0.25">
      <c r="E164" t="s">
        <v>152</v>
      </c>
      <c r="F164" t="s">
        <v>318</v>
      </c>
      <c r="G164" t="s">
        <v>708</v>
      </c>
      <c r="H164" t="s">
        <v>152</v>
      </c>
      <c r="I164" t="s">
        <v>960</v>
      </c>
    </row>
    <row r="165" spans="4:9" x14ac:dyDescent="0.25">
      <c r="D165" t="s">
        <v>1096</v>
      </c>
      <c r="E165" t="s">
        <v>152</v>
      </c>
      <c r="F165" t="s">
        <v>319</v>
      </c>
      <c r="G165" t="s">
        <v>618</v>
      </c>
      <c r="H165" t="s">
        <v>152</v>
      </c>
      <c r="I165" t="s">
        <v>960</v>
      </c>
    </row>
    <row r="166" spans="4:9" x14ac:dyDescent="0.25">
      <c r="E166" t="s">
        <v>137</v>
      </c>
      <c r="F166" t="s">
        <v>320</v>
      </c>
      <c r="G166" t="s">
        <v>709</v>
      </c>
      <c r="H166" t="s">
        <v>137</v>
      </c>
      <c r="I166" t="s">
        <v>985</v>
      </c>
    </row>
    <row r="167" spans="4:9" x14ac:dyDescent="0.25">
      <c r="E167" t="s">
        <v>137</v>
      </c>
      <c r="F167" t="s">
        <v>321</v>
      </c>
      <c r="G167" t="s">
        <v>710</v>
      </c>
      <c r="H167" t="s">
        <v>137</v>
      </c>
      <c r="I167" t="s">
        <v>985</v>
      </c>
    </row>
    <row r="168" spans="4:9" x14ac:dyDescent="0.25">
      <c r="E168" t="s">
        <v>137</v>
      </c>
      <c r="F168" t="s">
        <v>322</v>
      </c>
      <c r="G168" t="s">
        <v>711</v>
      </c>
      <c r="H168" t="s">
        <v>137</v>
      </c>
      <c r="I168" t="s">
        <v>985</v>
      </c>
    </row>
    <row r="169" spans="4:9" x14ac:dyDescent="0.25">
      <c r="E169" t="s">
        <v>137</v>
      </c>
      <c r="F169" t="s">
        <v>323</v>
      </c>
      <c r="G169" t="s">
        <v>712</v>
      </c>
      <c r="H169" t="s">
        <v>137</v>
      </c>
      <c r="I169" t="s">
        <v>985</v>
      </c>
    </row>
    <row r="170" spans="4:9" x14ac:dyDescent="0.25">
      <c r="E170" t="s">
        <v>137</v>
      </c>
      <c r="F170" t="s">
        <v>984</v>
      </c>
      <c r="G170" t="s">
        <v>983</v>
      </c>
      <c r="H170" t="s">
        <v>137</v>
      </c>
      <c r="I170" t="s">
        <v>985</v>
      </c>
    </row>
    <row r="171" spans="4:9" x14ac:dyDescent="0.25">
      <c r="E171" t="s">
        <v>137</v>
      </c>
      <c r="F171" t="s">
        <v>324</v>
      </c>
      <c r="G171" t="s">
        <v>713</v>
      </c>
      <c r="H171" t="s">
        <v>137</v>
      </c>
      <c r="I171" t="s">
        <v>985</v>
      </c>
    </row>
    <row r="172" spans="4:9" x14ac:dyDescent="0.25">
      <c r="E172" t="s">
        <v>137</v>
      </c>
      <c r="F172" t="s">
        <v>325</v>
      </c>
      <c r="G172" t="s">
        <v>714</v>
      </c>
      <c r="H172" t="s">
        <v>137</v>
      </c>
      <c r="I172" t="s">
        <v>985</v>
      </c>
    </row>
    <row r="173" spans="4:9" x14ac:dyDescent="0.25">
      <c r="E173" t="s">
        <v>137</v>
      </c>
      <c r="F173" t="s">
        <v>326</v>
      </c>
      <c r="G173" t="s">
        <v>715</v>
      </c>
      <c r="H173" t="s">
        <v>137</v>
      </c>
      <c r="I173" t="s">
        <v>985</v>
      </c>
    </row>
    <row r="174" spans="4:9" x14ac:dyDescent="0.25">
      <c r="E174" t="s">
        <v>137</v>
      </c>
      <c r="F174" t="s">
        <v>327</v>
      </c>
      <c r="G174" t="s">
        <v>716</v>
      </c>
      <c r="H174" t="s">
        <v>137</v>
      </c>
      <c r="I174" t="s">
        <v>985</v>
      </c>
    </row>
    <row r="175" spans="4:9" x14ac:dyDescent="0.25">
      <c r="E175" t="s">
        <v>137</v>
      </c>
      <c r="F175" t="s">
        <v>328</v>
      </c>
      <c r="G175" t="s">
        <v>717</v>
      </c>
      <c r="H175" t="s">
        <v>137</v>
      </c>
      <c r="I175" t="s">
        <v>985</v>
      </c>
    </row>
    <row r="176" spans="4:9" x14ac:dyDescent="0.25">
      <c r="E176" t="s">
        <v>137</v>
      </c>
      <c r="F176" t="s">
        <v>329</v>
      </c>
      <c r="G176" t="s">
        <v>718</v>
      </c>
      <c r="H176" t="s">
        <v>137</v>
      </c>
      <c r="I176" t="s">
        <v>985</v>
      </c>
    </row>
    <row r="177" spans="5:9" x14ac:dyDescent="0.25">
      <c r="E177" t="s">
        <v>137</v>
      </c>
      <c r="F177" t="s">
        <v>330</v>
      </c>
      <c r="G177" t="s">
        <v>719</v>
      </c>
      <c r="H177" t="s">
        <v>137</v>
      </c>
      <c r="I177" t="s">
        <v>985</v>
      </c>
    </row>
    <row r="178" spans="5:9" x14ac:dyDescent="0.25">
      <c r="E178" t="s">
        <v>137</v>
      </c>
      <c r="F178" t="s">
        <v>331</v>
      </c>
      <c r="G178" t="s">
        <v>720</v>
      </c>
      <c r="H178" t="s">
        <v>137</v>
      </c>
      <c r="I178" t="s">
        <v>985</v>
      </c>
    </row>
    <row r="179" spans="5:9" x14ac:dyDescent="0.25">
      <c r="E179" t="s">
        <v>137</v>
      </c>
      <c r="F179" t="s">
        <v>332</v>
      </c>
      <c r="G179" t="s">
        <v>721</v>
      </c>
      <c r="H179" t="s">
        <v>137</v>
      </c>
      <c r="I179" t="s">
        <v>985</v>
      </c>
    </row>
    <row r="180" spans="5:9" x14ac:dyDescent="0.25">
      <c r="E180" t="s">
        <v>137</v>
      </c>
      <c r="F180" t="s">
        <v>333</v>
      </c>
      <c r="G180" t="s">
        <v>722</v>
      </c>
      <c r="H180" t="s">
        <v>137</v>
      </c>
      <c r="I180" t="s">
        <v>985</v>
      </c>
    </row>
    <row r="181" spans="5:9" x14ac:dyDescent="0.25">
      <c r="E181" t="s">
        <v>137</v>
      </c>
      <c r="F181" t="s">
        <v>334</v>
      </c>
      <c r="G181" t="s">
        <v>723</v>
      </c>
      <c r="H181" t="s">
        <v>137</v>
      </c>
      <c r="I181" t="s">
        <v>985</v>
      </c>
    </row>
    <row r="182" spans="5:9" x14ac:dyDescent="0.25">
      <c r="E182" t="s">
        <v>137</v>
      </c>
      <c r="F182" t="s">
        <v>335</v>
      </c>
      <c r="G182" t="s">
        <v>724</v>
      </c>
      <c r="H182" t="s">
        <v>137</v>
      </c>
      <c r="I182" t="s">
        <v>985</v>
      </c>
    </row>
    <row r="183" spans="5:9" x14ac:dyDescent="0.25">
      <c r="E183" t="s">
        <v>137</v>
      </c>
      <c r="F183" t="s">
        <v>336</v>
      </c>
      <c r="G183" t="s">
        <v>725</v>
      </c>
      <c r="H183" t="s">
        <v>137</v>
      </c>
      <c r="I183" t="s">
        <v>985</v>
      </c>
    </row>
    <row r="184" spans="5:9" x14ac:dyDescent="0.25">
      <c r="E184" t="s">
        <v>137</v>
      </c>
      <c r="F184" t="s">
        <v>337</v>
      </c>
      <c r="G184" t="s">
        <v>726</v>
      </c>
      <c r="H184" t="s">
        <v>137</v>
      </c>
      <c r="I184" t="s">
        <v>985</v>
      </c>
    </row>
    <row r="185" spans="5:9" x14ac:dyDescent="0.25">
      <c r="E185" t="s">
        <v>137</v>
      </c>
      <c r="F185" t="s">
        <v>338</v>
      </c>
      <c r="G185" t="s">
        <v>727</v>
      </c>
      <c r="H185" t="s">
        <v>137</v>
      </c>
      <c r="I185" t="s">
        <v>985</v>
      </c>
    </row>
    <row r="186" spans="5:9" x14ac:dyDescent="0.25">
      <c r="E186" t="s">
        <v>137</v>
      </c>
      <c r="F186" t="s">
        <v>339</v>
      </c>
      <c r="G186" t="s">
        <v>728</v>
      </c>
      <c r="H186" t="s">
        <v>137</v>
      </c>
      <c r="I186" t="s">
        <v>985</v>
      </c>
    </row>
    <row r="187" spans="5:9" x14ac:dyDescent="0.25">
      <c r="E187" t="s">
        <v>137</v>
      </c>
      <c r="F187" t="s">
        <v>1142</v>
      </c>
      <c r="G187" t="s">
        <v>729</v>
      </c>
      <c r="H187" t="s">
        <v>137</v>
      </c>
      <c r="I187" t="s">
        <v>985</v>
      </c>
    </row>
    <row r="188" spans="5:9" x14ac:dyDescent="0.25">
      <c r="E188" t="s">
        <v>137</v>
      </c>
      <c r="F188" t="s">
        <v>340</v>
      </c>
      <c r="G188" t="s">
        <v>730</v>
      </c>
      <c r="H188" t="s">
        <v>137</v>
      </c>
      <c r="I188" t="s">
        <v>985</v>
      </c>
    </row>
    <row r="189" spans="5:9" x14ac:dyDescent="0.25">
      <c r="E189" t="s">
        <v>137</v>
      </c>
      <c r="F189" t="s">
        <v>341</v>
      </c>
      <c r="G189" t="s">
        <v>731</v>
      </c>
      <c r="H189" t="s">
        <v>137</v>
      </c>
      <c r="I189" t="s">
        <v>985</v>
      </c>
    </row>
    <row r="190" spans="5:9" x14ac:dyDescent="0.25">
      <c r="E190" t="s">
        <v>137</v>
      </c>
      <c r="F190" t="s">
        <v>342</v>
      </c>
      <c r="G190" t="s">
        <v>732</v>
      </c>
      <c r="H190" t="s">
        <v>137</v>
      </c>
      <c r="I190" t="s">
        <v>985</v>
      </c>
    </row>
    <row r="191" spans="5:9" x14ac:dyDescent="0.25">
      <c r="E191" t="s">
        <v>137</v>
      </c>
      <c r="F191" t="s">
        <v>343</v>
      </c>
      <c r="G191" t="s">
        <v>136</v>
      </c>
      <c r="H191" t="s">
        <v>137</v>
      </c>
      <c r="I191" t="s">
        <v>985</v>
      </c>
    </row>
    <row r="192" spans="5:9" x14ac:dyDescent="0.25">
      <c r="E192" t="s">
        <v>137</v>
      </c>
      <c r="F192" t="s">
        <v>344</v>
      </c>
      <c r="G192" t="s">
        <v>733</v>
      </c>
      <c r="H192" t="s">
        <v>137</v>
      </c>
      <c r="I192" t="s">
        <v>985</v>
      </c>
    </row>
    <row r="193" spans="5:9" x14ac:dyDescent="0.25">
      <c r="E193" t="s">
        <v>137</v>
      </c>
      <c r="F193" t="s">
        <v>345</v>
      </c>
      <c r="G193" t="s">
        <v>734</v>
      </c>
      <c r="H193" t="s">
        <v>137</v>
      </c>
      <c r="I193" t="s">
        <v>985</v>
      </c>
    </row>
    <row r="194" spans="5:9" x14ac:dyDescent="0.25">
      <c r="E194" t="s">
        <v>999</v>
      </c>
      <c r="F194" t="s">
        <v>346</v>
      </c>
      <c r="G194" t="s">
        <v>735</v>
      </c>
      <c r="H194" t="s">
        <v>1000</v>
      </c>
      <c r="I194" t="s">
        <v>1001</v>
      </c>
    </row>
    <row r="195" spans="5:9" x14ac:dyDescent="0.25">
      <c r="E195" t="s">
        <v>999</v>
      </c>
      <c r="F195" t="s">
        <v>347</v>
      </c>
      <c r="G195" t="s">
        <v>736</v>
      </c>
      <c r="H195" t="s">
        <v>1000</v>
      </c>
      <c r="I195" t="s">
        <v>1001</v>
      </c>
    </row>
    <row r="196" spans="5:9" x14ac:dyDescent="0.25">
      <c r="E196" t="s">
        <v>999</v>
      </c>
      <c r="F196" t="s">
        <v>348</v>
      </c>
      <c r="G196" t="s">
        <v>737</v>
      </c>
      <c r="H196" t="s">
        <v>1000</v>
      </c>
      <c r="I196" t="s">
        <v>1001</v>
      </c>
    </row>
    <row r="197" spans="5:9" x14ac:dyDescent="0.25">
      <c r="E197" t="s">
        <v>999</v>
      </c>
      <c r="F197" t="s">
        <v>349</v>
      </c>
      <c r="G197" t="s">
        <v>738</v>
      </c>
      <c r="H197" t="s">
        <v>1000</v>
      </c>
      <c r="I197" t="s">
        <v>1001</v>
      </c>
    </row>
    <row r="198" spans="5:9" x14ac:dyDescent="0.25">
      <c r="E198" t="s">
        <v>999</v>
      </c>
      <c r="F198" t="s">
        <v>350</v>
      </c>
      <c r="G198" t="s">
        <v>739</v>
      </c>
      <c r="H198" t="s">
        <v>1000</v>
      </c>
      <c r="I198" t="s">
        <v>1001</v>
      </c>
    </row>
    <row r="199" spans="5:9" x14ac:dyDescent="0.25">
      <c r="E199" t="s">
        <v>999</v>
      </c>
      <c r="F199" t="s">
        <v>351</v>
      </c>
      <c r="G199" t="s">
        <v>740</v>
      </c>
      <c r="H199" t="s">
        <v>1000</v>
      </c>
      <c r="I199" t="s">
        <v>1001</v>
      </c>
    </row>
    <row r="200" spans="5:9" x14ac:dyDescent="0.25">
      <c r="E200" t="s">
        <v>999</v>
      </c>
      <c r="F200" t="s">
        <v>352</v>
      </c>
      <c r="G200" t="s">
        <v>741</v>
      </c>
      <c r="H200" t="s">
        <v>1000</v>
      </c>
      <c r="I200" t="s">
        <v>1001</v>
      </c>
    </row>
    <row r="201" spans="5:9" x14ac:dyDescent="0.25">
      <c r="E201" t="s">
        <v>999</v>
      </c>
      <c r="F201" t="s">
        <v>353</v>
      </c>
      <c r="G201" t="s">
        <v>742</v>
      </c>
      <c r="H201" t="s">
        <v>1000</v>
      </c>
      <c r="I201" t="s">
        <v>1001</v>
      </c>
    </row>
    <row r="202" spans="5:9" x14ac:dyDescent="0.25">
      <c r="E202" t="s">
        <v>999</v>
      </c>
      <c r="F202" t="s">
        <v>354</v>
      </c>
      <c r="G202" t="s">
        <v>743</v>
      </c>
      <c r="H202" t="s">
        <v>1000</v>
      </c>
      <c r="I202" t="s">
        <v>1001</v>
      </c>
    </row>
    <row r="203" spans="5:9" x14ac:dyDescent="0.25">
      <c r="E203" t="s">
        <v>999</v>
      </c>
      <c r="F203" t="s">
        <v>355</v>
      </c>
      <c r="G203" t="s">
        <v>744</v>
      </c>
      <c r="H203" t="s">
        <v>1000</v>
      </c>
      <c r="I203" t="s">
        <v>1001</v>
      </c>
    </row>
    <row r="204" spans="5:9" x14ac:dyDescent="0.25">
      <c r="E204" t="s">
        <v>999</v>
      </c>
      <c r="F204" t="s">
        <v>356</v>
      </c>
      <c r="G204" t="s">
        <v>745</v>
      </c>
      <c r="H204" t="s">
        <v>1000</v>
      </c>
      <c r="I204" t="s">
        <v>1001</v>
      </c>
    </row>
    <row r="205" spans="5:9" x14ac:dyDescent="0.25">
      <c r="E205" t="s">
        <v>999</v>
      </c>
      <c r="F205" t="s">
        <v>357</v>
      </c>
      <c r="G205" t="s">
        <v>746</v>
      </c>
      <c r="H205" t="s">
        <v>1000</v>
      </c>
      <c r="I205" t="s">
        <v>1001</v>
      </c>
    </row>
    <row r="206" spans="5:9" x14ac:dyDescent="0.25">
      <c r="E206" t="s">
        <v>999</v>
      </c>
      <c r="F206" t="s">
        <v>358</v>
      </c>
      <c r="G206" t="s">
        <v>747</v>
      </c>
      <c r="H206" t="s">
        <v>1000</v>
      </c>
      <c r="I206" t="s">
        <v>1001</v>
      </c>
    </row>
    <row r="207" spans="5:9" x14ac:dyDescent="0.25">
      <c r="E207" t="s">
        <v>999</v>
      </c>
      <c r="F207" t="s">
        <v>359</v>
      </c>
      <c r="G207" t="s">
        <v>748</v>
      </c>
      <c r="H207" t="s">
        <v>1000</v>
      </c>
      <c r="I207" t="s">
        <v>1001</v>
      </c>
    </row>
    <row r="208" spans="5:9" x14ac:dyDescent="0.25">
      <c r="E208" t="s">
        <v>999</v>
      </c>
      <c r="F208" t="s">
        <v>1113</v>
      </c>
      <c r="G208" t="s">
        <v>1112</v>
      </c>
      <c r="H208" t="s">
        <v>1000</v>
      </c>
      <c r="I208" t="s">
        <v>1001</v>
      </c>
    </row>
    <row r="209" spans="5:9" x14ac:dyDescent="0.25">
      <c r="E209" t="s">
        <v>999</v>
      </c>
      <c r="F209" t="s">
        <v>360</v>
      </c>
      <c r="G209" t="s">
        <v>749</v>
      </c>
      <c r="H209" t="s">
        <v>1000</v>
      </c>
      <c r="I209" t="s">
        <v>1001</v>
      </c>
    </row>
    <row r="210" spans="5:9" x14ac:dyDescent="0.25">
      <c r="E210" t="s">
        <v>999</v>
      </c>
      <c r="F210" t="s">
        <v>361</v>
      </c>
      <c r="G210" t="s">
        <v>750</v>
      </c>
      <c r="H210" t="s">
        <v>1000</v>
      </c>
      <c r="I210" t="s">
        <v>1001</v>
      </c>
    </row>
    <row r="211" spans="5:9" x14ac:dyDescent="0.25">
      <c r="E211" t="s">
        <v>999</v>
      </c>
      <c r="F211" t="s">
        <v>362</v>
      </c>
      <c r="G211" t="s">
        <v>751</v>
      </c>
      <c r="H211" t="s">
        <v>1000</v>
      </c>
      <c r="I211" t="s">
        <v>1001</v>
      </c>
    </row>
    <row r="212" spans="5:9" x14ac:dyDescent="0.25">
      <c r="E212" t="s">
        <v>999</v>
      </c>
      <c r="F212" t="s">
        <v>363</v>
      </c>
      <c r="G212" t="s">
        <v>124</v>
      </c>
      <c r="H212" t="s">
        <v>1000</v>
      </c>
      <c r="I212" t="s">
        <v>1001</v>
      </c>
    </row>
    <row r="213" spans="5:9" x14ac:dyDescent="0.25">
      <c r="E213" t="s">
        <v>999</v>
      </c>
      <c r="F213" t="s">
        <v>364</v>
      </c>
      <c r="G213" t="s">
        <v>752</v>
      </c>
      <c r="H213" t="s">
        <v>1000</v>
      </c>
      <c r="I213" t="s">
        <v>1001</v>
      </c>
    </row>
    <row r="214" spans="5:9" x14ac:dyDescent="0.25">
      <c r="E214" t="s">
        <v>999</v>
      </c>
      <c r="F214" t="s">
        <v>365</v>
      </c>
      <c r="G214" t="s">
        <v>753</v>
      </c>
      <c r="H214" t="s">
        <v>1000</v>
      </c>
      <c r="I214" t="s">
        <v>1001</v>
      </c>
    </row>
    <row r="215" spans="5:9" x14ac:dyDescent="0.25">
      <c r="E215" t="s">
        <v>153</v>
      </c>
      <c r="F215" t="s">
        <v>366</v>
      </c>
      <c r="G215" t="s">
        <v>754</v>
      </c>
      <c r="H215" t="s">
        <v>945</v>
      </c>
      <c r="I215" t="s">
        <v>961</v>
      </c>
    </row>
    <row r="216" spans="5:9" x14ac:dyDescent="0.25">
      <c r="E216" t="s">
        <v>154</v>
      </c>
      <c r="F216" t="s">
        <v>1139</v>
      </c>
      <c r="G216" t="s">
        <v>755</v>
      </c>
      <c r="H216" t="s">
        <v>121</v>
      </c>
      <c r="I216" t="s">
        <v>962</v>
      </c>
    </row>
    <row r="217" spans="5:9" x14ac:dyDescent="0.25">
      <c r="E217" t="s">
        <v>154</v>
      </c>
      <c r="F217" t="s">
        <v>367</v>
      </c>
      <c r="G217" t="s">
        <v>756</v>
      </c>
      <c r="H217" t="s">
        <v>121</v>
      </c>
      <c r="I217" t="s">
        <v>962</v>
      </c>
    </row>
    <row r="218" spans="5:9" x14ac:dyDescent="0.25">
      <c r="E218" t="s">
        <v>154</v>
      </c>
      <c r="F218" t="s">
        <v>368</v>
      </c>
      <c r="G218" t="s">
        <v>757</v>
      </c>
      <c r="H218" t="s">
        <v>121</v>
      </c>
      <c r="I218" t="s">
        <v>962</v>
      </c>
    </row>
    <row r="219" spans="5:9" x14ac:dyDescent="0.25">
      <c r="E219" t="s">
        <v>154</v>
      </c>
      <c r="F219" t="s">
        <v>369</v>
      </c>
      <c r="G219" t="s">
        <v>758</v>
      </c>
      <c r="H219" t="s">
        <v>121</v>
      </c>
      <c r="I219" t="s">
        <v>962</v>
      </c>
    </row>
    <row r="220" spans="5:9" x14ac:dyDescent="0.25">
      <c r="E220" t="s">
        <v>154</v>
      </c>
      <c r="F220" t="s">
        <v>370</v>
      </c>
      <c r="G220" t="s">
        <v>759</v>
      </c>
      <c r="H220" t="s">
        <v>121</v>
      </c>
      <c r="I220" t="s">
        <v>962</v>
      </c>
    </row>
    <row r="221" spans="5:9" x14ac:dyDescent="0.25">
      <c r="E221" t="s">
        <v>154</v>
      </c>
      <c r="F221" t="s">
        <v>371</v>
      </c>
      <c r="G221" t="s">
        <v>760</v>
      </c>
      <c r="H221" t="s">
        <v>121</v>
      </c>
      <c r="I221" t="s">
        <v>962</v>
      </c>
    </row>
    <row r="222" spans="5:9" x14ac:dyDescent="0.25">
      <c r="E222" t="s">
        <v>154</v>
      </c>
      <c r="F222" t="s">
        <v>1002</v>
      </c>
      <c r="G222" t="s">
        <v>1003</v>
      </c>
      <c r="H222" t="s">
        <v>121</v>
      </c>
      <c r="I222" t="s">
        <v>962</v>
      </c>
    </row>
    <row r="223" spans="5:9" x14ac:dyDescent="0.25">
      <c r="E223" t="s">
        <v>154</v>
      </c>
      <c r="F223" t="s">
        <v>372</v>
      </c>
      <c r="G223" t="s">
        <v>761</v>
      </c>
      <c r="H223" t="s">
        <v>121</v>
      </c>
      <c r="I223" t="s">
        <v>962</v>
      </c>
    </row>
    <row r="224" spans="5:9" x14ac:dyDescent="0.25">
      <c r="E224" t="s">
        <v>154</v>
      </c>
      <c r="F224" t="s">
        <v>373</v>
      </c>
      <c r="G224" t="s">
        <v>762</v>
      </c>
      <c r="H224" t="s">
        <v>121</v>
      </c>
      <c r="I224" t="s">
        <v>962</v>
      </c>
    </row>
    <row r="225" spans="4:9" x14ac:dyDescent="0.25">
      <c r="E225" t="s">
        <v>154</v>
      </c>
      <c r="F225" t="s">
        <v>374</v>
      </c>
      <c r="G225" t="s">
        <v>763</v>
      </c>
      <c r="H225" t="s">
        <v>121</v>
      </c>
      <c r="I225" t="s">
        <v>962</v>
      </c>
    </row>
    <row r="226" spans="4:9" x14ac:dyDescent="0.25">
      <c r="E226" t="s">
        <v>154</v>
      </c>
      <c r="F226" t="s">
        <v>375</v>
      </c>
      <c r="G226" t="s">
        <v>764</v>
      </c>
      <c r="H226" t="s">
        <v>121</v>
      </c>
      <c r="I226" t="s">
        <v>962</v>
      </c>
    </row>
    <row r="227" spans="4:9" x14ac:dyDescent="0.25">
      <c r="E227" t="s">
        <v>154</v>
      </c>
      <c r="F227" t="s">
        <v>376</v>
      </c>
      <c r="G227" t="s">
        <v>765</v>
      </c>
      <c r="H227" t="s">
        <v>121</v>
      </c>
      <c r="I227" t="s">
        <v>962</v>
      </c>
    </row>
    <row r="228" spans="4:9" x14ac:dyDescent="0.25">
      <c r="E228" t="s">
        <v>154</v>
      </c>
      <c r="F228" t="s">
        <v>377</v>
      </c>
      <c r="G228" t="s">
        <v>766</v>
      </c>
      <c r="H228" t="s">
        <v>121</v>
      </c>
      <c r="I228" t="s">
        <v>962</v>
      </c>
    </row>
    <row r="229" spans="4:9" x14ac:dyDescent="0.25">
      <c r="E229" t="s">
        <v>154</v>
      </c>
      <c r="F229" t="s">
        <v>378</v>
      </c>
      <c r="G229" t="s">
        <v>767</v>
      </c>
      <c r="H229" t="s">
        <v>121</v>
      </c>
      <c r="I229" t="s">
        <v>962</v>
      </c>
    </row>
    <row r="230" spans="4:9" x14ac:dyDescent="0.25">
      <c r="E230" t="s">
        <v>154</v>
      </c>
      <c r="F230" t="s">
        <v>379</v>
      </c>
      <c r="G230" t="s">
        <v>122</v>
      </c>
      <c r="H230" t="s">
        <v>121</v>
      </c>
      <c r="I230" t="s">
        <v>962</v>
      </c>
    </row>
    <row r="231" spans="4:9" x14ac:dyDescent="0.25">
      <c r="E231" t="s">
        <v>154</v>
      </c>
      <c r="F231" t="s">
        <v>380</v>
      </c>
      <c r="G231" t="s">
        <v>768</v>
      </c>
      <c r="H231" t="s">
        <v>121</v>
      </c>
      <c r="I231" t="s">
        <v>962</v>
      </c>
    </row>
    <row r="232" spans="4:9" x14ac:dyDescent="0.25">
      <c r="E232" t="s">
        <v>154</v>
      </c>
      <c r="F232" t="s">
        <v>381</v>
      </c>
      <c r="G232" t="s">
        <v>769</v>
      </c>
      <c r="H232" t="s">
        <v>121</v>
      </c>
      <c r="I232" t="s">
        <v>962</v>
      </c>
    </row>
    <row r="233" spans="4:9" x14ac:dyDescent="0.25">
      <c r="E233" t="s">
        <v>154</v>
      </c>
      <c r="F233" t="s">
        <v>382</v>
      </c>
      <c r="G233" t="s">
        <v>123</v>
      </c>
      <c r="H233" t="s">
        <v>121</v>
      </c>
      <c r="I233" t="s">
        <v>962</v>
      </c>
    </row>
    <row r="234" spans="4:9" x14ac:dyDescent="0.25">
      <c r="E234" t="s">
        <v>154</v>
      </c>
      <c r="F234" t="s">
        <v>383</v>
      </c>
      <c r="G234" t="s">
        <v>770</v>
      </c>
      <c r="H234" t="s">
        <v>121</v>
      </c>
      <c r="I234" t="s">
        <v>962</v>
      </c>
    </row>
    <row r="235" spans="4:9" x14ac:dyDescent="0.25">
      <c r="E235" t="s">
        <v>154</v>
      </c>
      <c r="F235" t="s">
        <v>384</v>
      </c>
      <c r="G235" t="s">
        <v>771</v>
      </c>
      <c r="H235" t="s">
        <v>121</v>
      </c>
      <c r="I235" t="s">
        <v>962</v>
      </c>
    </row>
    <row r="236" spans="4:9" x14ac:dyDescent="0.25">
      <c r="E236" t="s">
        <v>154</v>
      </c>
      <c r="F236" t="s">
        <v>385</v>
      </c>
      <c r="G236" t="s">
        <v>772</v>
      </c>
      <c r="H236" t="s">
        <v>121</v>
      </c>
      <c r="I236" t="s">
        <v>962</v>
      </c>
    </row>
    <row r="237" spans="4:9" x14ac:dyDescent="0.25">
      <c r="E237" t="s">
        <v>154</v>
      </c>
      <c r="F237" t="s">
        <v>386</v>
      </c>
      <c r="G237" t="s">
        <v>773</v>
      </c>
      <c r="H237" t="s">
        <v>121</v>
      </c>
      <c r="I237" t="s">
        <v>962</v>
      </c>
    </row>
    <row r="238" spans="4:9" x14ac:dyDescent="0.25">
      <c r="E238" t="s">
        <v>154</v>
      </c>
      <c r="F238" t="s">
        <v>387</v>
      </c>
      <c r="G238" t="s">
        <v>774</v>
      </c>
      <c r="H238" t="s">
        <v>121</v>
      </c>
      <c r="I238" t="s">
        <v>962</v>
      </c>
    </row>
    <row r="239" spans="4:9" x14ac:dyDescent="0.25">
      <c r="D239" t="s">
        <v>1107</v>
      </c>
      <c r="E239" t="s">
        <v>154</v>
      </c>
      <c r="F239" t="s">
        <v>319</v>
      </c>
      <c r="G239" t="s">
        <v>618</v>
      </c>
      <c r="H239" t="s">
        <v>121</v>
      </c>
      <c r="I239" t="s">
        <v>962</v>
      </c>
    </row>
    <row r="240" spans="4:9" x14ac:dyDescent="0.25">
      <c r="E240" t="s">
        <v>154</v>
      </c>
      <c r="F240" t="s">
        <v>388</v>
      </c>
      <c r="G240" t="s">
        <v>775</v>
      </c>
      <c r="H240" t="s">
        <v>121</v>
      </c>
      <c r="I240" t="s">
        <v>962</v>
      </c>
    </row>
    <row r="241" spans="4:9" x14ac:dyDescent="0.25">
      <c r="E241" t="s">
        <v>155</v>
      </c>
      <c r="F241" t="s">
        <v>1160</v>
      </c>
      <c r="G241" t="s">
        <v>1161</v>
      </c>
      <c r="H241" t="s">
        <v>946</v>
      </c>
      <c r="I241" t="s">
        <v>963</v>
      </c>
    </row>
    <row r="242" spans="4:9" x14ac:dyDescent="0.25">
      <c r="E242" t="s">
        <v>155</v>
      </c>
      <c r="F242" t="s">
        <v>1004</v>
      </c>
      <c r="G242" t="s">
        <v>1005</v>
      </c>
      <c r="H242" t="s">
        <v>946</v>
      </c>
      <c r="I242" t="s">
        <v>963</v>
      </c>
    </row>
    <row r="243" spans="4:9" x14ac:dyDescent="0.25">
      <c r="E243" t="s">
        <v>155</v>
      </c>
      <c r="F243" t="s">
        <v>389</v>
      </c>
      <c r="G243" t="s">
        <v>776</v>
      </c>
      <c r="H243" t="s">
        <v>946</v>
      </c>
      <c r="I243" t="s">
        <v>963</v>
      </c>
    </row>
    <row r="244" spans="4:9" x14ac:dyDescent="0.25">
      <c r="E244" t="s">
        <v>155</v>
      </c>
      <c r="F244" t="s">
        <v>1006</v>
      </c>
      <c r="G244" t="s">
        <v>1007</v>
      </c>
      <c r="H244" t="s">
        <v>946</v>
      </c>
      <c r="I244" t="s">
        <v>963</v>
      </c>
    </row>
    <row r="245" spans="4:9" x14ac:dyDescent="0.25">
      <c r="E245" t="s">
        <v>155</v>
      </c>
      <c r="F245" t="s">
        <v>1008</v>
      </c>
      <c r="G245" t="s">
        <v>1009</v>
      </c>
      <c r="H245" t="s">
        <v>946</v>
      </c>
      <c r="I245" t="s">
        <v>963</v>
      </c>
    </row>
    <row r="246" spans="4:9" x14ac:dyDescent="0.25">
      <c r="E246" t="s">
        <v>155</v>
      </c>
      <c r="F246" t="s">
        <v>390</v>
      </c>
      <c r="G246" t="s">
        <v>777</v>
      </c>
      <c r="H246" t="s">
        <v>946</v>
      </c>
      <c r="I246" t="s">
        <v>963</v>
      </c>
    </row>
    <row r="247" spans="4:9" x14ac:dyDescent="0.25">
      <c r="E247" t="s">
        <v>155</v>
      </c>
      <c r="F247" t="s">
        <v>1010</v>
      </c>
      <c r="G247" t="s">
        <v>1011</v>
      </c>
      <c r="H247" t="s">
        <v>946</v>
      </c>
      <c r="I247" t="s">
        <v>963</v>
      </c>
    </row>
    <row r="248" spans="4:9" x14ac:dyDescent="0.25">
      <c r="E248" t="s">
        <v>155</v>
      </c>
      <c r="F248" t="s">
        <v>391</v>
      </c>
      <c r="G248" t="s">
        <v>778</v>
      </c>
      <c r="H248" t="s">
        <v>946</v>
      </c>
      <c r="I248" t="s">
        <v>963</v>
      </c>
    </row>
    <row r="249" spans="4:9" x14ac:dyDescent="0.25">
      <c r="D249" t="s">
        <v>1109</v>
      </c>
      <c r="E249" t="s">
        <v>155</v>
      </c>
      <c r="F249" t="s">
        <v>392</v>
      </c>
      <c r="G249" t="s">
        <v>679</v>
      </c>
      <c r="H249" t="s">
        <v>946</v>
      </c>
      <c r="I249" t="s">
        <v>963</v>
      </c>
    </row>
    <row r="250" spans="4:9" x14ac:dyDescent="0.25">
      <c r="E250" t="s">
        <v>155</v>
      </c>
      <c r="F250" t="s">
        <v>393</v>
      </c>
      <c r="G250" t="s">
        <v>779</v>
      </c>
      <c r="H250" t="s">
        <v>946</v>
      </c>
      <c r="I250" t="s">
        <v>963</v>
      </c>
    </row>
    <row r="251" spans="4:9" x14ac:dyDescent="0.25">
      <c r="E251" t="s">
        <v>155</v>
      </c>
      <c r="F251" t="s">
        <v>394</v>
      </c>
      <c r="G251" t="s">
        <v>780</v>
      </c>
      <c r="H251" t="s">
        <v>946</v>
      </c>
      <c r="I251" t="s">
        <v>963</v>
      </c>
    </row>
    <row r="252" spans="4:9" x14ac:dyDescent="0.25">
      <c r="E252" t="s">
        <v>155</v>
      </c>
      <c r="F252" t="s">
        <v>395</v>
      </c>
      <c r="G252" t="s">
        <v>781</v>
      </c>
      <c r="H252" t="s">
        <v>946</v>
      </c>
      <c r="I252" t="s">
        <v>963</v>
      </c>
    </row>
    <row r="253" spans="4:9" x14ac:dyDescent="0.25">
      <c r="E253" t="s">
        <v>155</v>
      </c>
      <c r="F253" t="s">
        <v>1149</v>
      </c>
      <c r="G253" t="s">
        <v>782</v>
      </c>
      <c r="H253" t="s">
        <v>946</v>
      </c>
      <c r="I253" t="s">
        <v>963</v>
      </c>
    </row>
    <row r="254" spans="4:9" x14ac:dyDescent="0.25">
      <c r="E254" t="s">
        <v>155</v>
      </c>
      <c r="F254" t="s">
        <v>1125</v>
      </c>
      <c r="G254" t="s">
        <v>1124</v>
      </c>
      <c r="H254" t="s">
        <v>946</v>
      </c>
      <c r="I254" t="s">
        <v>963</v>
      </c>
    </row>
    <row r="255" spans="4:9" x14ac:dyDescent="0.25">
      <c r="E255" t="s">
        <v>155</v>
      </c>
      <c r="F255" t="s">
        <v>1114</v>
      </c>
      <c r="G255" t="s">
        <v>1115</v>
      </c>
      <c r="H255" t="s">
        <v>946</v>
      </c>
      <c r="I255" t="s">
        <v>963</v>
      </c>
    </row>
    <row r="256" spans="4:9" x14ac:dyDescent="0.25">
      <c r="E256" t="s">
        <v>155</v>
      </c>
      <c r="F256" t="s">
        <v>396</v>
      </c>
      <c r="G256" t="s">
        <v>783</v>
      </c>
      <c r="H256" t="s">
        <v>946</v>
      </c>
      <c r="I256" t="s">
        <v>963</v>
      </c>
    </row>
    <row r="257" spans="4:9" x14ac:dyDescent="0.25">
      <c r="E257" t="s">
        <v>156</v>
      </c>
      <c r="F257" t="s">
        <v>397</v>
      </c>
      <c r="G257" t="s">
        <v>784</v>
      </c>
      <c r="H257" t="s">
        <v>947</v>
      </c>
      <c r="I257" t="s">
        <v>964</v>
      </c>
    </row>
    <row r="258" spans="4:9" x14ac:dyDescent="0.25">
      <c r="E258" t="s">
        <v>156</v>
      </c>
      <c r="F258" t="s">
        <v>1012</v>
      </c>
      <c r="G258" t="s">
        <v>1013</v>
      </c>
      <c r="H258" t="s">
        <v>947</v>
      </c>
      <c r="I258" t="s">
        <v>964</v>
      </c>
    </row>
    <row r="259" spans="4:9" x14ac:dyDescent="0.25">
      <c r="E259" t="s">
        <v>156</v>
      </c>
      <c r="F259" t="s">
        <v>1014</v>
      </c>
      <c r="G259" t="s">
        <v>1015</v>
      </c>
      <c r="H259" t="s">
        <v>947</v>
      </c>
      <c r="I259" t="s">
        <v>964</v>
      </c>
    </row>
    <row r="260" spans="4:9" x14ac:dyDescent="0.25">
      <c r="E260" t="s">
        <v>156</v>
      </c>
      <c r="F260" t="s">
        <v>398</v>
      </c>
      <c r="G260" t="s">
        <v>785</v>
      </c>
      <c r="H260" t="s">
        <v>947</v>
      </c>
      <c r="I260" t="s">
        <v>964</v>
      </c>
    </row>
    <row r="261" spans="4:9" x14ac:dyDescent="0.25">
      <c r="E261" t="s">
        <v>156</v>
      </c>
      <c r="F261" t="s">
        <v>399</v>
      </c>
      <c r="G261" t="s">
        <v>786</v>
      </c>
      <c r="H261" t="s">
        <v>947</v>
      </c>
      <c r="I261" t="s">
        <v>964</v>
      </c>
    </row>
    <row r="262" spans="4:9" x14ac:dyDescent="0.25">
      <c r="E262" t="s">
        <v>156</v>
      </c>
      <c r="F262" t="s">
        <v>400</v>
      </c>
      <c r="G262" t="s">
        <v>787</v>
      </c>
      <c r="H262" t="s">
        <v>947</v>
      </c>
      <c r="I262" t="s">
        <v>964</v>
      </c>
    </row>
    <row r="263" spans="4:9" x14ac:dyDescent="0.25">
      <c r="E263" t="s">
        <v>156</v>
      </c>
      <c r="F263" t="s">
        <v>401</v>
      </c>
      <c r="G263" t="s">
        <v>788</v>
      </c>
      <c r="H263" t="s">
        <v>947</v>
      </c>
      <c r="I263" t="s">
        <v>964</v>
      </c>
    </row>
    <row r="264" spans="4:9" x14ac:dyDescent="0.25">
      <c r="E264" t="s">
        <v>156</v>
      </c>
      <c r="F264" t="s">
        <v>402</v>
      </c>
      <c r="G264" t="s">
        <v>789</v>
      </c>
      <c r="H264" t="s">
        <v>947</v>
      </c>
      <c r="I264" t="s">
        <v>964</v>
      </c>
    </row>
    <row r="265" spans="4:9" x14ac:dyDescent="0.25">
      <c r="E265" t="s">
        <v>156</v>
      </c>
      <c r="F265" t="s">
        <v>403</v>
      </c>
      <c r="G265" t="s">
        <v>790</v>
      </c>
      <c r="H265" t="s">
        <v>947</v>
      </c>
      <c r="I265" t="s">
        <v>964</v>
      </c>
    </row>
    <row r="266" spans="4:9" x14ac:dyDescent="0.25">
      <c r="E266" t="s">
        <v>156</v>
      </c>
      <c r="F266" t="s">
        <v>1127</v>
      </c>
      <c r="G266" t="s">
        <v>1126</v>
      </c>
      <c r="H266" t="s">
        <v>947</v>
      </c>
      <c r="I266" t="s">
        <v>964</v>
      </c>
    </row>
    <row r="267" spans="4:9" x14ac:dyDescent="0.25">
      <c r="E267" t="s">
        <v>156</v>
      </c>
      <c r="F267" t="s">
        <v>1016</v>
      </c>
      <c r="G267" t="s">
        <v>1017</v>
      </c>
      <c r="H267" t="s">
        <v>947</v>
      </c>
      <c r="I267" t="s">
        <v>964</v>
      </c>
    </row>
    <row r="268" spans="4:9" x14ac:dyDescent="0.25">
      <c r="E268" t="s">
        <v>156</v>
      </c>
      <c r="F268" t="s">
        <v>404</v>
      </c>
      <c r="G268" t="s">
        <v>791</v>
      </c>
      <c r="H268" t="s">
        <v>947</v>
      </c>
      <c r="I268" t="s">
        <v>964</v>
      </c>
    </row>
    <row r="269" spans="4:9" x14ac:dyDescent="0.25">
      <c r="E269" t="s">
        <v>156</v>
      </c>
      <c r="F269" t="s">
        <v>405</v>
      </c>
      <c r="G269" t="s">
        <v>792</v>
      </c>
      <c r="H269" t="s">
        <v>947</v>
      </c>
      <c r="I269" t="s">
        <v>964</v>
      </c>
    </row>
    <row r="270" spans="4:9" x14ac:dyDescent="0.25">
      <c r="D270" t="s">
        <v>1108</v>
      </c>
      <c r="E270" t="s">
        <v>156</v>
      </c>
      <c r="F270" t="s">
        <v>406</v>
      </c>
      <c r="G270" t="s">
        <v>793</v>
      </c>
      <c r="H270" t="s">
        <v>947</v>
      </c>
      <c r="I270" t="s">
        <v>964</v>
      </c>
    </row>
    <row r="271" spans="4:9" x14ac:dyDescent="0.25">
      <c r="E271" t="s">
        <v>156</v>
      </c>
      <c r="F271" t="s">
        <v>407</v>
      </c>
      <c r="G271" t="s">
        <v>794</v>
      </c>
      <c r="H271" t="s">
        <v>947</v>
      </c>
      <c r="I271" t="s">
        <v>964</v>
      </c>
    </row>
    <row r="272" spans="4:9" x14ac:dyDescent="0.25">
      <c r="E272" t="s">
        <v>156</v>
      </c>
      <c r="F272" t="s">
        <v>408</v>
      </c>
      <c r="G272" t="s">
        <v>795</v>
      </c>
      <c r="H272" t="s">
        <v>947</v>
      </c>
      <c r="I272" t="s">
        <v>964</v>
      </c>
    </row>
    <row r="273" spans="4:9" x14ac:dyDescent="0.25">
      <c r="E273" t="s">
        <v>156</v>
      </c>
      <c r="F273" t="s">
        <v>409</v>
      </c>
      <c r="G273" t="s">
        <v>796</v>
      </c>
      <c r="H273" t="s">
        <v>947</v>
      </c>
      <c r="I273" t="s">
        <v>964</v>
      </c>
    </row>
    <row r="274" spans="4:9" x14ac:dyDescent="0.25">
      <c r="D274" t="s">
        <v>1108</v>
      </c>
      <c r="E274" t="s">
        <v>156</v>
      </c>
      <c r="F274" t="s">
        <v>316</v>
      </c>
      <c r="G274" t="s">
        <v>706</v>
      </c>
      <c r="H274" t="s">
        <v>947</v>
      </c>
      <c r="I274" t="s">
        <v>964</v>
      </c>
    </row>
    <row r="275" spans="4:9" x14ac:dyDescent="0.25">
      <c r="E275" t="s">
        <v>156</v>
      </c>
      <c r="F275" t="s">
        <v>410</v>
      </c>
      <c r="G275" t="s">
        <v>797</v>
      </c>
      <c r="H275" t="s">
        <v>947</v>
      </c>
      <c r="I275" t="s">
        <v>964</v>
      </c>
    </row>
    <row r="276" spans="4:9" x14ac:dyDescent="0.25">
      <c r="E276" t="s">
        <v>156</v>
      </c>
      <c r="F276" t="s">
        <v>411</v>
      </c>
      <c r="G276" t="s">
        <v>798</v>
      </c>
      <c r="H276" t="s">
        <v>947</v>
      </c>
      <c r="I276" t="s">
        <v>964</v>
      </c>
    </row>
    <row r="277" spans="4:9" x14ac:dyDescent="0.25">
      <c r="E277" t="s">
        <v>156</v>
      </c>
      <c r="F277" t="s">
        <v>412</v>
      </c>
      <c r="G277" t="s">
        <v>799</v>
      </c>
      <c r="H277" t="s">
        <v>947</v>
      </c>
      <c r="I277" t="s">
        <v>964</v>
      </c>
    </row>
    <row r="278" spans="4:9" x14ac:dyDescent="0.25">
      <c r="E278" t="s">
        <v>156</v>
      </c>
      <c r="F278" t="s">
        <v>413</v>
      </c>
      <c r="G278" t="s">
        <v>800</v>
      </c>
      <c r="H278" t="s">
        <v>947</v>
      </c>
      <c r="I278" t="s">
        <v>964</v>
      </c>
    </row>
    <row r="279" spans="4:9" x14ac:dyDescent="0.25">
      <c r="E279" t="s">
        <v>157</v>
      </c>
      <c r="F279" t="s">
        <v>414</v>
      </c>
      <c r="G279" t="s">
        <v>801</v>
      </c>
      <c r="H279" t="s">
        <v>948</v>
      </c>
      <c r="I279" t="s">
        <v>965</v>
      </c>
    </row>
    <row r="280" spans="4:9" x14ac:dyDescent="0.25">
      <c r="E280" t="s">
        <v>157</v>
      </c>
      <c r="F280" t="s">
        <v>415</v>
      </c>
      <c r="G280" t="s">
        <v>802</v>
      </c>
      <c r="H280" t="s">
        <v>948</v>
      </c>
      <c r="I280" t="s">
        <v>965</v>
      </c>
    </row>
    <row r="281" spans="4:9" x14ac:dyDescent="0.25">
      <c r="E281" t="s">
        <v>157</v>
      </c>
      <c r="F281" t="s">
        <v>416</v>
      </c>
      <c r="G281" t="s">
        <v>803</v>
      </c>
      <c r="H281" t="s">
        <v>948</v>
      </c>
      <c r="I281" t="s">
        <v>965</v>
      </c>
    </row>
    <row r="282" spans="4:9" x14ac:dyDescent="0.25">
      <c r="E282" t="s">
        <v>157</v>
      </c>
      <c r="F282" t="s">
        <v>417</v>
      </c>
      <c r="G282" t="s">
        <v>804</v>
      </c>
      <c r="H282" t="s">
        <v>948</v>
      </c>
      <c r="I282" t="s">
        <v>965</v>
      </c>
    </row>
    <row r="283" spans="4:9" x14ac:dyDescent="0.25">
      <c r="E283" t="s">
        <v>157</v>
      </c>
      <c r="F283" t="s">
        <v>418</v>
      </c>
      <c r="G283" t="s">
        <v>805</v>
      </c>
      <c r="H283" t="s">
        <v>948</v>
      </c>
      <c r="I283" t="s">
        <v>965</v>
      </c>
    </row>
    <row r="284" spans="4:9" x14ac:dyDescent="0.25">
      <c r="E284" t="s">
        <v>157</v>
      </c>
      <c r="F284" t="s">
        <v>419</v>
      </c>
      <c r="G284" t="s">
        <v>806</v>
      </c>
      <c r="H284" t="s">
        <v>948</v>
      </c>
      <c r="I284" t="s">
        <v>965</v>
      </c>
    </row>
    <row r="285" spans="4:9" x14ac:dyDescent="0.25">
      <c r="E285" t="s">
        <v>157</v>
      </c>
      <c r="F285" t="s">
        <v>420</v>
      </c>
      <c r="G285" t="s">
        <v>807</v>
      </c>
      <c r="H285" t="s">
        <v>948</v>
      </c>
      <c r="I285" t="s">
        <v>965</v>
      </c>
    </row>
    <row r="286" spans="4:9" x14ac:dyDescent="0.25">
      <c r="E286" t="s">
        <v>157</v>
      </c>
      <c r="F286" t="s">
        <v>421</v>
      </c>
      <c r="G286" t="s">
        <v>808</v>
      </c>
      <c r="H286" t="s">
        <v>948</v>
      </c>
      <c r="I286" t="s">
        <v>965</v>
      </c>
    </row>
    <row r="287" spans="4:9" x14ac:dyDescent="0.25">
      <c r="E287" t="s">
        <v>157</v>
      </c>
      <c r="F287" t="s">
        <v>422</v>
      </c>
      <c r="G287" t="s">
        <v>809</v>
      </c>
      <c r="H287" t="s">
        <v>948</v>
      </c>
      <c r="I287" t="s">
        <v>965</v>
      </c>
    </row>
    <row r="288" spans="4:9" x14ac:dyDescent="0.25">
      <c r="E288" t="s">
        <v>157</v>
      </c>
      <c r="F288" t="s">
        <v>423</v>
      </c>
      <c r="G288" t="s">
        <v>810</v>
      </c>
      <c r="H288" t="s">
        <v>948</v>
      </c>
      <c r="I288" t="s">
        <v>965</v>
      </c>
    </row>
    <row r="289" spans="5:9" x14ac:dyDescent="0.25">
      <c r="E289" t="s">
        <v>157</v>
      </c>
      <c r="F289" t="s">
        <v>424</v>
      </c>
      <c r="G289" t="s">
        <v>811</v>
      </c>
      <c r="H289" t="s">
        <v>948</v>
      </c>
      <c r="I289" t="s">
        <v>965</v>
      </c>
    </row>
    <row r="290" spans="5:9" x14ac:dyDescent="0.25">
      <c r="E290" t="s">
        <v>157</v>
      </c>
      <c r="F290" t="s">
        <v>425</v>
      </c>
      <c r="G290" t="s">
        <v>812</v>
      </c>
      <c r="H290" t="s">
        <v>948</v>
      </c>
      <c r="I290" t="s">
        <v>965</v>
      </c>
    </row>
    <row r="291" spans="5:9" x14ac:dyDescent="0.25">
      <c r="E291" t="s">
        <v>157</v>
      </c>
      <c r="F291" t="s">
        <v>426</v>
      </c>
      <c r="G291" t="s">
        <v>813</v>
      </c>
      <c r="H291" t="s">
        <v>948</v>
      </c>
      <c r="I291" t="s">
        <v>965</v>
      </c>
    </row>
    <row r="292" spans="5:9" x14ac:dyDescent="0.25">
      <c r="E292" t="s">
        <v>157</v>
      </c>
      <c r="F292" t="s">
        <v>427</v>
      </c>
      <c r="G292" t="s">
        <v>814</v>
      </c>
      <c r="H292" t="s">
        <v>948</v>
      </c>
      <c r="I292" t="s">
        <v>965</v>
      </c>
    </row>
    <row r="293" spans="5:9" x14ac:dyDescent="0.25">
      <c r="E293" t="s">
        <v>157</v>
      </c>
      <c r="F293" t="s">
        <v>428</v>
      </c>
      <c r="G293" t="s">
        <v>815</v>
      </c>
      <c r="H293" t="s">
        <v>948</v>
      </c>
      <c r="I293" t="s">
        <v>965</v>
      </c>
    </row>
    <row r="294" spans="5:9" x14ac:dyDescent="0.25">
      <c r="E294" t="s">
        <v>157</v>
      </c>
      <c r="F294" t="s">
        <v>429</v>
      </c>
      <c r="G294" t="s">
        <v>816</v>
      </c>
      <c r="H294" t="s">
        <v>948</v>
      </c>
      <c r="I294" t="s">
        <v>965</v>
      </c>
    </row>
    <row r="295" spans="5:9" x14ac:dyDescent="0.25">
      <c r="E295" t="s">
        <v>157</v>
      </c>
      <c r="F295" t="s">
        <v>1018</v>
      </c>
      <c r="G295" t="s">
        <v>1019</v>
      </c>
      <c r="H295" t="s">
        <v>948</v>
      </c>
      <c r="I295" t="s">
        <v>965</v>
      </c>
    </row>
    <row r="296" spans="5:9" x14ac:dyDescent="0.25">
      <c r="E296" t="s">
        <v>157</v>
      </c>
      <c r="F296" t="s">
        <v>430</v>
      </c>
      <c r="G296" t="s">
        <v>817</v>
      </c>
      <c r="H296" t="s">
        <v>948</v>
      </c>
      <c r="I296" t="s">
        <v>965</v>
      </c>
    </row>
    <row r="297" spans="5:9" x14ac:dyDescent="0.25">
      <c r="E297" t="s">
        <v>157</v>
      </c>
      <c r="F297" t="s">
        <v>431</v>
      </c>
      <c r="G297" t="s">
        <v>818</v>
      </c>
      <c r="H297" t="s">
        <v>948</v>
      </c>
      <c r="I297" t="s">
        <v>965</v>
      </c>
    </row>
    <row r="298" spans="5:9" x14ac:dyDescent="0.25">
      <c r="E298" t="s">
        <v>158</v>
      </c>
      <c r="F298" t="s">
        <v>432</v>
      </c>
      <c r="G298" t="s">
        <v>819</v>
      </c>
      <c r="H298" t="s">
        <v>139</v>
      </c>
      <c r="I298" t="s">
        <v>966</v>
      </c>
    </row>
    <row r="299" spans="5:9" x14ac:dyDescent="0.25">
      <c r="E299" t="s">
        <v>158</v>
      </c>
      <c r="F299" t="s">
        <v>433</v>
      </c>
      <c r="G299" t="s">
        <v>138</v>
      </c>
      <c r="H299" t="s">
        <v>139</v>
      </c>
      <c r="I299" t="s">
        <v>966</v>
      </c>
    </row>
    <row r="300" spans="5:9" x14ac:dyDescent="0.25">
      <c r="E300" t="s">
        <v>158</v>
      </c>
      <c r="F300" t="s">
        <v>434</v>
      </c>
      <c r="G300" t="s">
        <v>820</v>
      </c>
      <c r="H300" t="s">
        <v>139</v>
      </c>
      <c r="I300" t="s">
        <v>966</v>
      </c>
    </row>
    <row r="301" spans="5:9" x14ac:dyDescent="0.25">
      <c r="E301" t="s">
        <v>158</v>
      </c>
      <c r="F301" t="s">
        <v>435</v>
      </c>
      <c r="G301" t="s">
        <v>821</v>
      </c>
      <c r="H301" t="s">
        <v>139</v>
      </c>
      <c r="I301" t="s">
        <v>966</v>
      </c>
    </row>
    <row r="302" spans="5:9" x14ac:dyDescent="0.25">
      <c r="E302" t="s">
        <v>158</v>
      </c>
      <c r="F302" t="s">
        <v>436</v>
      </c>
      <c r="G302" t="s">
        <v>822</v>
      </c>
      <c r="H302" t="s">
        <v>139</v>
      </c>
      <c r="I302" t="s">
        <v>966</v>
      </c>
    </row>
    <row r="303" spans="5:9" x14ac:dyDescent="0.25">
      <c r="E303" t="s">
        <v>158</v>
      </c>
      <c r="F303" t="s">
        <v>437</v>
      </c>
      <c r="G303" t="s">
        <v>823</v>
      </c>
      <c r="H303" t="s">
        <v>139</v>
      </c>
      <c r="I303" t="s">
        <v>966</v>
      </c>
    </row>
    <row r="304" spans="5:9" x14ac:dyDescent="0.25">
      <c r="E304" t="s">
        <v>158</v>
      </c>
      <c r="F304" t="s">
        <v>438</v>
      </c>
      <c r="G304" t="s">
        <v>824</v>
      </c>
      <c r="H304" t="s">
        <v>139</v>
      </c>
      <c r="I304" t="s">
        <v>966</v>
      </c>
    </row>
    <row r="305" spans="5:9" x14ac:dyDescent="0.25">
      <c r="E305" t="s">
        <v>158</v>
      </c>
      <c r="F305" t="s">
        <v>439</v>
      </c>
      <c r="G305" t="s">
        <v>825</v>
      </c>
      <c r="H305" t="s">
        <v>139</v>
      </c>
      <c r="I305" t="s">
        <v>966</v>
      </c>
    </row>
    <row r="306" spans="5:9" x14ac:dyDescent="0.25">
      <c r="E306" t="s">
        <v>158</v>
      </c>
      <c r="F306" t="s">
        <v>440</v>
      </c>
      <c r="G306" t="s">
        <v>826</v>
      </c>
      <c r="H306" t="s">
        <v>139</v>
      </c>
      <c r="I306" t="s">
        <v>966</v>
      </c>
    </row>
    <row r="307" spans="5:9" x14ac:dyDescent="0.25">
      <c r="E307" t="s">
        <v>158</v>
      </c>
      <c r="F307" t="s">
        <v>441</v>
      </c>
      <c r="G307" t="s">
        <v>827</v>
      </c>
      <c r="H307" t="s">
        <v>139</v>
      </c>
      <c r="I307" t="s">
        <v>966</v>
      </c>
    </row>
    <row r="308" spans="5:9" x14ac:dyDescent="0.25">
      <c r="E308" t="s">
        <v>158</v>
      </c>
      <c r="F308" t="s">
        <v>442</v>
      </c>
      <c r="G308" t="s">
        <v>828</v>
      </c>
      <c r="H308" t="s">
        <v>139</v>
      </c>
      <c r="I308" t="s">
        <v>966</v>
      </c>
    </row>
    <row r="309" spans="5:9" x14ac:dyDescent="0.25">
      <c r="E309" t="s">
        <v>158</v>
      </c>
      <c r="F309" t="s">
        <v>443</v>
      </c>
      <c r="G309" t="s">
        <v>829</v>
      </c>
      <c r="H309" t="s">
        <v>139</v>
      </c>
      <c r="I309" t="s">
        <v>966</v>
      </c>
    </row>
    <row r="310" spans="5:9" x14ac:dyDescent="0.25">
      <c r="E310" t="s">
        <v>158</v>
      </c>
      <c r="F310" t="s">
        <v>444</v>
      </c>
      <c r="G310" t="s">
        <v>830</v>
      </c>
      <c r="H310" t="s">
        <v>139</v>
      </c>
      <c r="I310" t="s">
        <v>966</v>
      </c>
    </row>
    <row r="311" spans="5:9" x14ac:dyDescent="0.25">
      <c r="E311" t="s">
        <v>158</v>
      </c>
      <c r="F311" t="s">
        <v>445</v>
      </c>
      <c r="G311" t="s">
        <v>831</v>
      </c>
      <c r="H311" t="s">
        <v>139</v>
      </c>
      <c r="I311" t="s">
        <v>966</v>
      </c>
    </row>
    <row r="312" spans="5:9" x14ac:dyDescent="0.25">
      <c r="E312" t="s">
        <v>158</v>
      </c>
      <c r="F312" t="s">
        <v>446</v>
      </c>
      <c r="G312" t="s">
        <v>832</v>
      </c>
      <c r="H312" t="s">
        <v>139</v>
      </c>
      <c r="I312" t="s">
        <v>966</v>
      </c>
    </row>
    <row r="313" spans="5:9" x14ac:dyDescent="0.25">
      <c r="E313" t="s">
        <v>158</v>
      </c>
      <c r="F313" t="s">
        <v>447</v>
      </c>
      <c r="G313" t="s">
        <v>833</v>
      </c>
      <c r="H313" t="s">
        <v>139</v>
      </c>
      <c r="I313" t="s">
        <v>966</v>
      </c>
    </row>
    <row r="314" spans="5:9" x14ac:dyDescent="0.25">
      <c r="E314" t="s">
        <v>158</v>
      </c>
      <c r="F314" t="s">
        <v>448</v>
      </c>
      <c r="G314" t="s">
        <v>834</v>
      </c>
      <c r="H314" t="s">
        <v>139</v>
      </c>
      <c r="I314" t="s">
        <v>966</v>
      </c>
    </row>
    <row r="315" spans="5:9" x14ac:dyDescent="0.25">
      <c r="E315" t="s">
        <v>159</v>
      </c>
      <c r="F315" t="s">
        <v>1020</v>
      </c>
      <c r="G315" t="s">
        <v>1021</v>
      </c>
      <c r="H315" t="s">
        <v>129</v>
      </c>
      <c r="I315" t="s">
        <v>967</v>
      </c>
    </row>
    <row r="316" spans="5:9" x14ac:dyDescent="0.25">
      <c r="E316" t="s">
        <v>159</v>
      </c>
      <c r="F316" t="s">
        <v>1022</v>
      </c>
      <c r="G316" t="s">
        <v>1023</v>
      </c>
      <c r="H316" t="s">
        <v>129</v>
      </c>
      <c r="I316" t="s">
        <v>967</v>
      </c>
    </row>
    <row r="317" spans="5:9" x14ac:dyDescent="0.25">
      <c r="E317" t="s">
        <v>159</v>
      </c>
      <c r="F317" t="s">
        <v>449</v>
      </c>
      <c r="G317" t="s">
        <v>130</v>
      </c>
      <c r="H317" t="s">
        <v>129</v>
      </c>
      <c r="I317" t="s">
        <v>967</v>
      </c>
    </row>
    <row r="318" spans="5:9" x14ac:dyDescent="0.25">
      <c r="E318" t="s">
        <v>159</v>
      </c>
      <c r="F318" t="s">
        <v>1123</v>
      </c>
      <c r="G318" t="s">
        <v>1122</v>
      </c>
      <c r="H318" t="s">
        <v>129</v>
      </c>
      <c r="I318" t="s">
        <v>967</v>
      </c>
    </row>
    <row r="319" spans="5:9" x14ac:dyDescent="0.25">
      <c r="E319" t="s">
        <v>159</v>
      </c>
      <c r="F319" t="s">
        <v>450</v>
      </c>
      <c r="G319" t="s">
        <v>835</v>
      </c>
      <c r="H319" t="s">
        <v>129</v>
      </c>
      <c r="I319" t="s">
        <v>967</v>
      </c>
    </row>
    <row r="320" spans="5:9" x14ac:dyDescent="0.25">
      <c r="E320" t="s">
        <v>159</v>
      </c>
      <c r="F320" t="s">
        <v>1024</v>
      </c>
      <c r="G320" t="s">
        <v>1025</v>
      </c>
      <c r="H320" t="s">
        <v>129</v>
      </c>
      <c r="I320" t="s">
        <v>967</v>
      </c>
    </row>
    <row r="321" spans="5:9" x14ac:dyDescent="0.25">
      <c r="E321" t="s">
        <v>159</v>
      </c>
      <c r="F321" t="s">
        <v>1140</v>
      </c>
      <c r="G321" t="s">
        <v>1141</v>
      </c>
      <c r="H321" t="s">
        <v>129</v>
      </c>
      <c r="I321" t="s">
        <v>967</v>
      </c>
    </row>
    <row r="322" spans="5:9" x14ac:dyDescent="0.25">
      <c r="E322" t="s">
        <v>159</v>
      </c>
      <c r="F322" t="s">
        <v>451</v>
      </c>
      <c r="G322" t="s">
        <v>836</v>
      </c>
      <c r="H322" t="s">
        <v>129</v>
      </c>
      <c r="I322" t="s">
        <v>967</v>
      </c>
    </row>
    <row r="323" spans="5:9" x14ac:dyDescent="0.25">
      <c r="E323" t="s">
        <v>159</v>
      </c>
      <c r="F323" t="s">
        <v>1026</v>
      </c>
      <c r="G323" t="s">
        <v>1027</v>
      </c>
      <c r="H323" t="s">
        <v>129</v>
      </c>
      <c r="I323" t="s">
        <v>967</v>
      </c>
    </row>
    <row r="324" spans="5:9" x14ac:dyDescent="0.25">
      <c r="E324" t="s">
        <v>159</v>
      </c>
      <c r="F324" t="s">
        <v>1028</v>
      </c>
      <c r="G324" t="s">
        <v>1029</v>
      </c>
      <c r="H324" t="s">
        <v>129</v>
      </c>
      <c r="I324" t="s">
        <v>967</v>
      </c>
    </row>
    <row r="325" spans="5:9" x14ac:dyDescent="0.25">
      <c r="E325" t="s">
        <v>159</v>
      </c>
      <c r="F325" t="s">
        <v>1030</v>
      </c>
      <c r="G325" t="s">
        <v>1031</v>
      </c>
      <c r="H325" t="s">
        <v>129</v>
      </c>
      <c r="I325" t="s">
        <v>967</v>
      </c>
    </row>
    <row r="326" spans="5:9" x14ac:dyDescent="0.25">
      <c r="E326" t="s">
        <v>159</v>
      </c>
      <c r="F326" t="s">
        <v>1032</v>
      </c>
      <c r="G326" t="s">
        <v>1033</v>
      </c>
      <c r="H326" t="s">
        <v>129</v>
      </c>
      <c r="I326" t="s">
        <v>967</v>
      </c>
    </row>
    <row r="327" spans="5:9" x14ac:dyDescent="0.25">
      <c r="E327" t="s">
        <v>159</v>
      </c>
      <c r="F327" t="s">
        <v>1034</v>
      </c>
      <c r="G327" t="s">
        <v>1035</v>
      </c>
      <c r="H327" t="s">
        <v>129</v>
      </c>
      <c r="I327" t="s">
        <v>967</v>
      </c>
    </row>
    <row r="328" spans="5:9" x14ac:dyDescent="0.25">
      <c r="E328" t="s">
        <v>159</v>
      </c>
      <c r="F328" t="s">
        <v>452</v>
      </c>
      <c r="G328" t="s">
        <v>837</v>
      </c>
      <c r="H328" t="s">
        <v>129</v>
      </c>
      <c r="I328" t="s">
        <v>967</v>
      </c>
    </row>
    <row r="329" spans="5:9" x14ac:dyDescent="0.25">
      <c r="E329" t="s">
        <v>160</v>
      </c>
      <c r="F329" t="s">
        <v>1036</v>
      </c>
      <c r="G329" t="s">
        <v>838</v>
      </c>
      <c r="H329" t="s">
        <v>949</v>
      </c>
      <c r="I329" t="s">
        <v>968</v>
      </c>
    </row>
    <row r="330" spans="5:9" x14ac:dyDescent="0.25">
      <c r="E330" t="s">
        <v>160</v>
      </c>
      <c r="F330" t="s">
        <v>453</v>
      </c>
      <c r="G330" t="s">
        <v>839</v>
      </c>
      <c r="H330" t="s">
        <v>949</v>
      </c>
      <c r="I330" t="s">
        <v>968</v>
      </c>
    </row>
    <row r="331" spans="5:9" x14ac:dyDescent="0.25">
      <c r="E331" t="s">
        <v>160</v>
      </c>
      <c r="F331" t="s">
        <v>454</v>
      </c>
      <c r="G331" t="s">
        <v>840</v>
      </c>
      <c r="H331" t="s">
        <v>949</v>
      </c>
      <c r="I331" t="s">
        <v>968</v>
      </c>
    </row>
    <row r="332" spans="5:9" x14ac:dyDescent="0.25">
      <c r="E332" t="s">
        <v>160</v>
      </c>
      <c r="F332" t="s">
        <v>455</v>
      </c>
      <c r="G332" t="s">
        <v>841</v>
      </c>
      <c r="H332" t="s">
        <v>949</v>
      </c>
      <c r="I332" t="s">
        <v>968</v>
      </c>
    </row>
    <row r="333" spans="5:9" x14ac:dyDescent="0.25">
      <c r="E333" t="s">
        <v>160</v>
      </c>
      <c r="F333" t="s">
        <v>456</v>
      </c>
      <c r="G333" t="s">
        <v>842</v>
      </c>
      <c r="H333" t="s">
        <v>949</v>
      </c>
      <c r="I333" t="s">
        <v>968</v>
      </c>
    </row>
    <row r="334" spans="5:9" x14ac:dyDescent="0.25">
      <c r="E334" t="s">
        <v>160</v>
      </c>
      <c r="F334" t="s">
        <v>457</v>
      </c>
      <c r="G334" t="s">
        <v>843</v>
      </c>
      <c r="H334" t="s">
        <v>949</v>
      </c>
      <c r="I334" t="s">
        <v>968</v>
      </c>
    </row>
    <row r="335" spans="5:9" x14ac:dyDescent="0.25">
      <c r="E335" t="s">
        <v>160</v>
      </c>
      <c r="F335" t="s">
        <v>458</v>
      </c>
      <c r="G335" t="s">
        <v>845</v>
      </c>
      <c r="H335" t="s">
        <v>949</v>
      </c>
      <c r="I335" t="s">
        <v>968</v>
      </c>
    </row>
    <row r="336" spans="5:9" x14ac:dyDescent="0.25">
      <c r="E336" t="s">
        <v>160</v>
      </c>
      <c r="F336" t="s">
        <v>459</v>
      </c>
      <c r="G336" t="s">
        <v>846</v>
      </c>
      <c r="H336" t="s">
        <v>949</v>
      </c>
      <c r="I336" t="s">
        <v>968</v>
      </c>
    </row>
    <row r="337" spans="5:9" x14ac:dyDescent="0.25">
      <c r="E337" t="s">
        <v>160</v>
      </c>
      <c r="F337" t="s">
        <v>460</v>
      </c>
      <c r="G337" t="s">
        <v>847</v>
      </c>
      <c r="H337" t="s">
        <v>949</v>
      </c>
      <c r="I337" t="s">
        <v>968</v>
      </c>
    </row>
    <row r="338" spans="5:9" x14ac:dyDescent="0.25">
      <c r="E338" t="s">
        <v>160</v>
      </c>
      <c r="F338" t="s">
        <v>461</v>
      </c>
      <c r="G338" t="s">
        <v>848</v>
      </c>
      <c r="H338" t="s">
        <v>949</v>
      </c>
      <c r="I338" t="s">
        <v>968</v>
      </c>
    </row>
    <row r="339" spans="5:9" x14ac:dyDescent="0.25">
      <c r="E339" t="s">
        <v>160</v>
      </c>
      <c r="F339" t="s">
        <v>462</v>
      </c>
      <c r="G339" t="s">
        <v>849</v>
      </c>
      <c r="H339" t="s">
        <v>949</v>
      </c>
      <c r="I339" t="s">
        <v>968</v>
      </c>
    </row>
    <row r="340" spans="5:9" x14ac:dyDescent="0.25">
      <c r="E340" t="s">
        <v>160</v>
      </c>
      <c r="F340" t="s">
        <v>463</v>
      </c>
      <c r="G340" t="s">
        <v>850</v>
      </c>
      <c r="H340" t="s">
        <v>949</v>
      </c>
      <c r="I340" t="s">
        <v>968</v>
      </c>
    </row>
    <row r="341" spans="5:9" x14ac:dyDescent="0.25">
      <c r="E341" t="s">
        <v>160</v>
      </c>
      <c r="F341" t="s">
        <v>464</v>
      </c>
      <c r="G341" t="s">
        <v>851</v>
      </c>
      <c r="H341" t="s">
        <v>949</v>
      </c>
      <c r="I341" t="s">
        <v>968</v>
      </c>
    </row>
    <row r="342" spans="5:9" x14ac:dyDescent="0.25">
      <c r="E342" t="s">
        <v>160</v>
      </c>
      <c r="F342" t="s">
        <v>465</v>
      </c>
      <c r="G342" t="s">
        <v>844</v>
      </c>
      <c r="H342" t="s">
        <v>949</v>
      </c>
      <c r="I342" t="s">
        <v>968</v>
      </c>
    </row>
    <row r="343" spans="5:9" x14ac:dyDescent="0.25">
      <c r="E343" t="s">
        <v>160</v>
      </c>
      <c r="F343" t="s">
        <v>466</v>
      </c>
      <c r="G343" t="s">
        <v>852</v>
      </c>
      <c r="H343" t="s">
        <v>949</v>
      </c>
      <c r="I343" t="s">
        <v>968</v>
      </c>
    </row>
    <row r="344" spans="5:9" x14ac:dyDescent="0.25">
      <c r="E344" t="s">
        <v>161</v>
      </c>
      <c r="F344" t="s">
        <v>1037</v>
      </c>
      <c r="G344" t="s">
        <v>1038</v>
      </c>
      <c r="H344" t="s">
        <v>128</v>
      </c>
      <c r="I344" t="s">
        <v>969</v>
      </c>
    </row>
    <row r="345" spans="5:9" x14ac:dyDescent="0.25">
      <c r="E345" t="s">
        <v>161</v>
      </c>
      <c r="F345" t="s">
        <v>467</v>
      </c>
      <c r="G345" t="s">
        <v>853</v>
      </c>
      <c r="H345" t="s">
        <v>128</v>
      </c>
      <c r="I345" t="s">
        <v>969</v>
      </c>
    </row>
    <row r="346" spans="5:9" x14ac:dyDescent="0.25">
      <c r="E346" t="s">
        <v>161</v>
      </c>
      <c r="F346" t="s">
        <v>468</v>
      </c>
      <c r="G346" t="s">
        <v>854</v>
      </c>
      <c r="H346" t="s">
        <v>128</v>
      </c>
      <c r="I346" t="s">
        <v>969</v>
      </c>
    </row>
    <row r="347" spans="5:9" x14ac:dyDescent="0.25">
      <c r="E347" t="s">
        <v>161</v>
      </c>
      <c r="F347" t="s">
        <v>469</v>
      </c>
      <c r="G347" t="s">
        <v>855</v>
      </c>
      <c r="H347" t="s">
        <v>128</v>
      </c>
      <c r="I347" t="s">
        <v>969</v>
      </c>
    </row>
    <row r="348" spans="5:9" x14ac:dyDescent="0.25">
      <c r="E348" t="s">
        <v>161</v>
      </c>
      <c r="F348" t="s">
        <v>470</v>
      </c>
      <c r="G348" t="s">
        <v>856</v>
      </c>
      <c r="H348" t="s">
        <v>128</v>
      </c>
      <c r="I348" t="s">
        <v>969</v>
      </c>
    </row>
    <row r="349" spans="5:9" x14ac:dyDescent="0.25">
      <c r="E349" t="s">
        <v>161</v>
      </c>
      <c r="F349" t="s">
        <v>471</v>
      </c>
      <c r="G349" t="s">
        <v>857</v>
      </c>
      <c r="H349" t="s">
        <v>128</v>
      </c>
      <c r="I349" t="s">
        <v>969</v>
      </c>
    </row>
    <row r="350" spans="5:9" x14ac:dyDescent="0.25">
      <c r="E350" t="s">
        <v>161</v>
      </c>
      <c r="F350" t="s">
        <v>1039</v>
      </c>
      <c r="G350" t="s">
        <v>1040</v>
      </c>
      <c r="H350" t="s">
        <v>128</v>
      </c>
      <c r="I350" t="s">
        <v>969</v>
      </c>
    </row>
    <row r="351" spans="5:9" x14ac:dyDescent="0.25">
      <c r="E351" t="s">
        <v>161</v>
      </c>
      <c r="F351" t="s">
        <v>472</v>
      </c>
      <c r="G351" t="s">
        <v>858</v>
      </c>
      <c r="H351" t="s">
        <v>128</v>
      </c>
      <c r="I351" t="s">
        <v>969</v>
      </c>
    </row>
    <row r="352" spans="5:9" x14ac:dyDescent="0.25">
      <c r="E352" t="s">
        <v>161</v>
      </c>
      <c r="F352" t="s">
        <v>473</v>
      </c>
      <c r="G352" t="s">
        <v>859</v>
      </c>
      <c r="H352" t="s">
        <v>128</v>
      </c>
      <c r="I352" t="s">
        <v>969</v>
      </c>
    </row>
    <row r="353" spans="4:9" x14ac:dyDescent="0.25">
      <c r="E353" t="s">
        <v>161</v>
      </c>
      <c r="F353" t="s">
        <v>474</v>
      </c>
      <c r="G353" t="s">
        <v>860</v>
      </c>
      <c r="H353" t="s">
        <v>128</v>
      </c>
      <c r="I353" t="s">
        <v>969</v>
      </c>
    </row>
    <row r="354" spans="4:9" x14ac:dyDescent="0.25">
      <c r="E354" t="s">
        <v>161</v>
      </c>
      <c r="F354" t="s">
        <v>1041</v>
      </c>
      <c r="G354" t="s">
        <v>1042</v>
      </c>
      <c r="H354" t="s">
        <v>128</v>
      </c>
      <c r="I354" t="s">
        <v>969</v>
      </c>
    </row>
    <row r="355" spans="4:9" x14ac:dyDescent="0.25">
      <c r="E355" t="s">
        <v>161</v>
      </c>
      <c r="F355" t="s">
        <v>475</v>
      </c>
      <c r="G355" t="s">
        <v>861</v>
      </c>
      <c r="H355" t="s">
        <v>128</v>
      </c>
      <c r="I355" t="s">
        <v>969</v>
      </c>
    </row>
    <row r="356" spans="4:9" x14ac:dyDescent="0.25">
      <c r="E356" t="s">
        <v>161</v>
      </c>
      <c r="F356" t="s">
        <v>476</v>
      </c>
      <c r="G356" t="s">
        <v>862</v>
      </c>
      <c r="H356" t="s">
        <v>128</v>
      </c>
      <c r="I356" t="s">
        <v>969</v>
      </c>
    </row>
    <row r="357" spans="4:9" x14ac:dyDescent="0.25">
      <c r="E357" t="s">
        <v>161</v>
      </c>
      <c r="F357" t="s">
        <v>1043</v>
      </c>
      <c r="G357" t="s">
        <v>1044</v>
      </c>
      <c r="H357" t="s">
        <v>128</v>
      </c>
      <c r="I357" t="s">
        <v>969</v>
      </c>
    </row>
    <row r="358" spans="4:9" x14ac:dyDescent="0.25">
      <c r="E358" t="s">
        <v>161</v>
      </c>
      <c r="F358" t="s">
        <v>477</v>
      </c>
      <c r="G358" t="s">
        <v>863</v>
      </c>
      <c r="H358" t="s">
        <v>128</v>
      </c>
      <c r="I358" t="s">
        <v>969</v>
      </c>
    </row>
    <row r="359" spans="4:9" x14ac:dyDescent="0.25">
      <c r="E359" t="s">
        <v>161</v>
      </c>
      <c r="F359" t="s">
        <v>478</v>
      </c>
      <c r="G359" t="s">
        <v>864</v>
      </c>
      <c r="H359" t="s">
        <v>128</v>
      </c>
      <c r="I359" t="s">
        <v>969</v>
      </c>
    </row>
    <row r="360" spans="4:9" x14ac:dyDescent="0.25">
      <c r="E360" t="s">
        <v>161</v>
      </c>
      <c r="F360" t="s">
        <v>479</v>
      </c>
      <c r="G360" t="s">
        <v>865</v>
      </c>
      <c r="H360" t="s">
        <v>128</v>
      </c>
      <c r="I360" t="s">
        <v>969</v>
      </c>
    </row>
    <row r="361" spans="4:9" x14ac:dyDescent="0.25">
      <c r="D361" t="s">
        <v>1105</v>
      </c>
      <c r="E361" t="s">
        <v>161</v>
      </c>
      <c r="F361" t="s">
        <v>214</v>
      </c>
      <c r="G361" t="s">
        <v>127</v>
      </c>
      <c r="H361" t="s">
        <v>128</v>
      </c>
      <c r="I361" t="s">
        <v>969</v>
      </c>
    </row>
    <row r="362" spans="4:9" x14ac:dyDescent="0.25">
      <c r="D362" t="s">
        <v>1105</v>
      </c>
      <c r="E362" t="s">
        <v>161</v>
      </c>
      <c r="F362" t="s">
        <v>480</v>
      </c>
      <c r="G362" t="s">
        <v>793</v>
      </c>
      <c r="H362" t="s">
        <v>128</v>
      </c>
      <c r="I362" t="s">
        <v>969</v>
      </c>
    </row>
    <row r="363" spans="4:9" x14ac:dyDescent="0.25">
      <c r="E363" t="s">
        <v>161</v>
      </c>
      <c r="F363" t="s">
        <v>481</v>
      </c>
      <c r="G363" t="s">
        <v>866</v>
      </c>
      <c r="H363" t="s">
        <v>128</v>
      </c>
      <c r="I363" t="s">
        <v>969</v>
      </c>
    </row>
    <row r="364" spans="4:9" x14ac:dyDescent="0.25">
      <c r="E364" t="s">
        <v>161</v>
      </c>
      <c r="F364" t="s">
        <v>482</v>
      </c>
      <c r="G364" t="s">
        <v>867</v>
      </c>
      <c r="H364" t="s">
        <v>128</v>
      </c>
      <c r="I364" t="s">
        <v>969</v>
      </c>
    </row>
    <row r="365" spans="4:9" x14ac:dyDescent="0.25">
      <c r="E365" t="s">
        <v>161</v>
      </c>
      <c r="F365" t="s">
        <v>483</v>
      </c>
      <c r="G365" t="s">
        <v>868</v>
      </c>
      <c r="H365" t="s">
        <v>128</v>
      </c>
      <c r="I365" t="s">
        <v>969</v>
      </c>
    </row>
    <row r="366" spans="4:9" x14ac:dyDescent="0.25">
      <c r="E366" t="s">
        <v>161</v>
      </c>
      <c r="F366" t="s">
        <v>484</v>
      </c>
      <c r="G366" t="s">
        <v>869</v>
      </c>
      <c r="H366" t="s">
        <v>128</v>
      </c>
      <c r="I366" t="s">
        <v>969</v>
      </c>
    </row>
    <row r="367" spans="4:9" x14ac:dyDescent="0.25">
      <c r="E367" t="s">
        <v>161</v>
      </c>
      <c r="F367" t="s">
        <v>485</v>
      </c>
      <c r="G367" t="s">
        <v>870</v>
      </c>
      <c r="H367" t="s">
        <v>128</v>
      </c>
      <c r="I367" t="s">
        <v>969</v>
      </c>
    </row>
    <row r="368" spans="4:9" x14ac:dyDescent="0.25">
      <c r="E368" t="s">
        <v>161</v>
      </c>
      <c r="F368" t="s">
        <v>486</v>
      </c>
      <c r="G368" t="s">
        <v>871</v>
      </c>
      <c r="H368" t="s">
        <v>128</v>
      </c>
      <c r="I368" t="s">
        <v>969</v>
      </c>
    </row>
    <row r="369" spans="4:9" x14ac:dyDescent="0.25">
      <c r="E369" t="s">
        <v>161</v>
      </c>
      <c r="F369" t="s">
        <v>487</v>
      </c>
      <c r="G369" t="s">
        <v>872</v>
      </c>
      <c r="H369" t="s">
        <v>128</v>
      </c>
      <c r="I369" t="s">
        <v>969</v>
      </c>
    </row>
    <row r="370" spans="4:9" x14ac:dyDescent="0.25">
      <c r="E370" t="s">
        <v>161</v>
      </c>
      <c r="F370" t="s">
        <v>488</v>
      </c>
      <c r="G370" t="s">
        <v>873</v>
      </c>
      <c r="H370" t="s">
        <v>128</v>
      </c>
      <c r="I370" t="s">
        <v>969</v>
      </c>
    </row>
    <row r="371" spans="4:9" x14ac:dyDescent="0.25">
      <c r="E371" t="s">
        <v>161</v>
      </c>
      <c r="F371" t="s">
        <v>489</v>
      </c>
      <c r="G371" t="s">
        <v>874</v>
      </c>
      <c r="H371" t="s">
        <v>128</v>
      </c>
      <c r="I371" t="s">
        <v>969</v>
      </c>
    </row>
    <row r="372" spans="4:9" x14ac:dyDescent="0.25">
      <c r="D372" t="s">
        <v>1105</v>
      </c>
      <c r="E372" t="s">
        <v>161</v>
      </c>
      <c r="F372" t="s">
        <v>224</v>
      </c>
      <c r="G372" t="s">
        <v>618</v>
      </c>
      <c r="H372" t="s">
        <v>128</v>
      </c>
      <c r="I372" t="s">
        <v>969</v>
      </c>
    </row>
    <row r="373" spans="4:9" x14ac:dyDescent="0.25">
      <c r="E373" t="s">
        <v>162</v>
      </c>
      <c r="F373" t="s">
        <v>490</v>
      </c>
      <c r="G373" t="s">
        <v>875</v>
      </c>
      <c r="H373" t="s">
        <v>950</v>
      </c>
      <c r="I373" t="s">
        <v>970</v>
      </c>
    </row>
    <row r="374" spans="4:9" x14ac:dyDescent="0.25">
      <c r="E374" t="s">
        <v>163</v>
      </c>
      <c r="F374" t="s">
        <v>491</v>
      </c>
      <c r="G374" t="s">
        <v>876</v>
      </c>
      <c r="H374" t="s">
        <v>951</v>
      </c>
      <c r="I374" t="s">
        <v>971</v>
      </c>
    </row>
    <row r="375" spans="4:9" x14ac:dyDescent="0.25">
      <c r="E375" t="s">
        <v>163</v>
      </c>
      <c r="F375" t="s">
        <v>492</v>
      </c>
      <c r="G375" t="s">
        <v>877</v>
      </c>
      <c r="H375" t="s">
        <v>951</v>
      </c>
      <c r="I375" t="s">
        <v>971</v>
      </c>
    </row>
    <row r="376" spans="4:9" x14ac:dyDescent="0.25">
      <c r="E376" t="s">
        <v>163</v>
      </c>
      <c r="F376" t="s">
        <v>493</v>
      </c>
      <c r="G376" t="s">
        <v>878</v>
      </c>
      <c r="H376" t="s">
        <v>951</v>
      </c>
      <c r="I376" t="s">
        <v>971</v>
      </c>
    </row>
    <row r="377" spans="4:9" x14ac:dyDescent="0.25">
      <c r="E377" t="s">
        <v>163</v>
      </c>
      <c r="F377" t="s">
        <v>494</v>
      </c>
      <c r="G377" t="s">
        <v>879</v>
      </c>
      <c r="H377" t="s">
        <v>951</v>
      </c>
      <c r="I377" t="s">
        <v>971</v>
      </c>
    </row>
    <row r="378" spans="4:9" x14ac:dyDescent="0.25">
      <c r="E378" t="s">
        <v>163</v>
      </c>
      <c r="F378" t="s">
        <v>495</v>
      </c>
      <c r="G378" t="s">
        <v>880</v>
      </c>
      <c r="H378" t="s">
        <v>951</v>
      </c>
      <c r="I378" t="s">
        <v>971</v>
      </c>
    </row>
    <row r="379" spans="4:9" x14ac:dyDescent="0.25">
      <c r="E379" t="s">
        <v>163</v>
      </c>
      <c r="F379" t="s">
        <v>496</v>
      </c>
      <c r="G379" t="s">
        <v>881</v>
      </c>
      <c r="H379" t="s">
        <v>951</v>
      </c>
      <c r="I379" t="s">
        <v>971</v>
      </c>
    </row>
    <row r="380" spans="4:9" x14ac:dyDescent="0.25">
      <c r="E380" t="s">
        <v>163</v>
      </c>
      <c r="F380" t="s">
        <v>497</v>
      </c>
      <c r="G380" t="s">
        <v>882</v>
      </c>
      <c r="H380" t="s">
        <v>951</v>
      </c>
      <c r="I380" t="s">
        <v>971</v>
      </c>
    </row>
    <row r="381" spans="4:9" x14ac:dyDescent="0.25">
      <c r="E381" t="s">
        <v>163</v>
      </c>
      <c r="F381" t="s">
        <v>498</v>
      </c>
      <c r="G381" t="s">
        <v>883</v>
      </c>
      <c r="H381" t="s">
        <v>951</v>
      </c>
      <c r="I381" t="s">
        <v>971</v>
      </c>
    </row>
    <row r="382" spans="4:9" x14ac:dyDescent="0.25">
      <c r="E382" t="s">
        <v>163</v>
      </c>
      <c r="F382" t="s">
        <v>499</v>
      </c>
      <c r="G382" t="s">
        <v>884</v>
      </c>
      <c r="H382" t="s">
        <v>951</v>
      </c>
      <c r="I382" t="s">
        <v>971</v>
      </c>
    </row>
    <row r="383" spans="4:9" x14ac:dyDescent="0.25">
      <c r="E383" t="s">
        <v>163</v>
      </c>
      <c r="F383" t="s">
        <v>500</v>
      </c>
      <c r="G383" t="s">
        <v>885</v>
      </c>
      <c r="H383" t="s">
        <v>951</v>
      </c>
      <c r="I383" t="s">
        <v>971</v>
      </c>
    </row>
    <row r="384" spans="4:9" x14ac:dyDescent="0.25">
      <c r="E384" t="s">
        <v>163</v>
      </c>
      <c r="F384" t="s">
        <v>501</v>
      </c>
      <c r="G384" t="s">
        <v>886</v>
      </c>
      <c r="H384" t="s">
        <v>951</v>
      </c>
      <c r="I384" t="s">
        <v>971</v>
      </c>
    </row>
    <row r="385" spans="5:9" x14ac:dyDescent="0.25">
      <c r="E385" t="s">
        <v>163</v>
      </c>
      <c r="F385" t="s">
        <v>502</v>
      </c>
      <c r="G385" t="s">
        <v>887</v>
      </c>
      <c r="H385" t="s">
        <v>951</v>
      </c>
      <c r="I385" t="s">
        <v>971</v>
      </c>
    </row>
    <row r="386" spans="5:9" x14ac:dyDescent="0.25">
      <c r="E386" t="s">
        <v>163</v>
      </c>
      <c r="F386" t="s">
        <v>503</v>
      </c>
      <c r="G386" t="s">
        <v>888</v>
      </c>
      <c r="H386" t="s">
        <v>951</v>
      </c>
      <c r="I386" t="s">
        <v>971</v>
      </c>
    </row>
    <row r="387" spans="5:9" x14ac:dyDescent="0.25">
      <c r="E387" t="s">
        <v>163</v>
      </c>
      <c r="F387" t="s">
        <v>504</v>
      </c>
      <c r="G387" t="s">
        <v>889</v>
      </c>
      <c r="H387" t="s">
        <v>951</v>
      </c>
      <c r="I387" t="s">
        <v>971</v>
      </c>
    </row>
    <row r="388" spans="5:9" x14ac:dyDescent="0.25">
      <c r="E388" t="s">
        <v>163</v>
      </c>
      <c r="F388" t="s">
        <v>505</v>
      </c>
      <c r="G388" t="s">
        <v>890</v>
      </c>
      <c r="H388" t="s">
        <v>951</v>
      </c>
      <c r="I388" t="s">
        <v>971</v>
      </c>
    </row>
    <row r="389" spans="5:9" x14ac:dyDescent="0.25">
      <c r="E389" t="s">
        <v>163</v>
      </c>
      <c r="F389" t="s">
        <v>506</v>
      </c>
      <c r="G389" t="s">
        <v>891</v>
      </c>
      <c r="H389" t="s">
        <v>951</v>
      </c>
      <c r="I389" t="s">
        <v>971</v>
      </c>
    </row>
    <row r="390" spans="5:9" x14ac:dyDescent="0.25">
      <c r="E390" t="s">
        <v>163</v>
      </c>
      <c r="F390" t="s">
        <v>507</v>
      </c>
      <c r="G390" t="s">
        <v>892</v>
      </c>
      <c r="H390" t="s">
        <v>951</v>
      </c>
      <c r="I390" t="s">
        <v>971</v>
      </c>
    </row>
    <row r="391" spans="5:9" x14ac:dyDescent="0.25">
      <c r="E391" t="s">
        <v>163</v>
      </c>
      <c r="F391" t="s">
        <v>508</v>
      </c>
      <c r="G391" t="s">
        <v>893</v>
      </c>
      <c r="H391" t="s">
        <v>951</v>
      </c>
      <c r="I391" t="s">
        <v>971</v>
      </c>
    </row>
    <row r="392" spans="5:9" x14ac:dyDescent="0.25">
      <c r="E392" t="s">
        <v>163</v>
      </c>
      <c r="F392" t="s">
        <v>509</v>
      </c>
      <c r="G392" t="s">
        <v>894</v>
      </c>
      <c r="H392" t="s">
        <v>951</v>
      </c>
      <c r="I392" t="s">
        <v>971</v>
      </c>
    </row>
    <row r="393" spans="5:9" x14ac:dyDescent="0.25">
      <c r="E393" t="s">
        <v>163</v>
      </c>
      <c r="F393" t="s">
        <v>510</v>
      </c>
      <c r="G393" t="s">
        <v>895</v>
      </c>
      <c r="H393" t="s">
        <v>951</v>
      </c>
      <c r="I393" t="s">
        <v>971</v>
      </c>
    </row>
    <row r="394" spans="5:9" x14ac:dyDescent="0.25">
      <c r="E394" t="s">
        <v>163</v>
      </c>
      <c r="F394" t="s">
        <v>511</v>
      </c>
      <c r="G394" t="s">
        <v>896</v>
      </c>
      <c r="H394" t="s">
        <v>951</v>
      </c>
      <c r="I394" t="s">
        <v>971</v>
      </c>
    </row>
    <row r="395" spans="5:9" x14ac:dyDescent="0.25">
      <c r="E395" t="s">
        <v>163</v>
      </c>
      <c r="F395" t="s">
        <v>512</v>
      </c>
      <c r="G395" t="s">
        <v>897</v>
      </c>
      <c r="H395" t="s">
        <v>951</v>
      </c>
      <c r="I395" t="s">
        <v>971</v>
      </c>
    </row>
    <row r="396" spans="5:9" x14ac:dyDescent="0.25">
      <c r="E396" t="s">
        <v>164</v>
      </c>
      <c r="F396" t="s">
        <v>513</v>
      </c>
      <c r="G396" t="s">
        <v>898</v>
      </c>
      <c r="H396" t="s">
        <v>952</v>
      </c>
      <c r="I396" t="s">
        <v>972</v>
      </c>
    </row>
    <row r="397" spans="5:9" x14ac:dyDescent="0.25">
      <c r="E397" t="s">
        <v>164</v>
      </c>
      <c r="F397" t="s">
        <v>522</v>
      </c>
      <c r="G397" t="s">
        <v>907</v>
      </c>
      <c r="H397" t="s">
        <v>952</v>
      </c>
      <c r="I397" t="s">
        <v>972</v>
      </c>
    </row>
    <row r="398" spans="5:9" x14ac:dyDescent="0.25">
      <c r="E398" t="s">
        <v>164</v>
      </c>
      <c r="F398" t="s">
        <v>514</v>
      </c>
      <c r="G398" t="s">
        <v>899</v>
      </c>
      <c r="H398" t="s">
        <v>952</v>
      </c>
      <c r="I398" t="s">
        <v>972</v>
      </c>
    </row>
    <row r="399" spans="5:9" x14ac:dyDescent="0.25">
      <c r="E399" t="s">
        <v>164</v>
      </c>
      <c r="F399" t="s">
        <v>515</v>
      </c>
      <c r="G399" t="s">
        <v>900</v>
      </c>
      <c r="H399" t="s">
        <v>952</v>
      </c>
      <c r="I399" t="s">
        <v>972</v>
      </c>
    </row>
    <row r="400" spans="5:9" x14ac:dyDescent="0.25">
      <c r="E400" t="s">
        <v>164</v>
      </c>
      <c r="F400" t="s">
        <v>516</v>
      </c>
      <c r="G400" t="s">
        <v>901</v>
      </c>
      <c r="H400" t="s">
        <v>952</v>
      </c>
      <c r="I400" t="s">
        <v>972</v>
      </c>
    </row>
    <row r="401" spans="5:9" x14ac:dyDescent="0.25">
      <c r="E401" t="s">
        <v>164</v>
      </c>
      <c r="F401" t="s">
        <v>517</v>
      </c>
      <c r="G401" t="s">
        <v>902</v>
      </c>
      <c r="H401" t="s">
        <v>952</v>
      </c>
      <c r="I401" t="s">
        <v>972</v>
      </c>
    </row>
    <row r="402" spans="5:9" x14ac:dyDescent="0.25">
      <c r="E402" t="s">
        <v>164</v>
      </c>
      <c r="F402" t="s">
        <v>518</v>
      </c>
      <c r="G402" t="s">
        <v>903</v>
      </c>
      <c r="H402" t="s">
        <v>952</v>
      </c>
      <c r="I402" t="s">
        <v>972</v>
      </c>
    </row>
    <row r="403" spans="5:9" x14ac:dyDescent="0.25">
      <c r="E403" t="s">
        <v>164</v>
      </c>
      <c r="F403" t="s">
        <v>519</v>
      </c>
      <c r="G403" t="s">
        <v>904</v>
      </c>
      <c r="H403" t="s">
        <v>952</v>
      </c>
      <c r="I403" t="s">
        <v>972</v>
      </c>
    </row>
    <row r="404" spans="5:9" x14ac:dyDescent="0.25">
      <c r="E404" t="s">
        <v>164</v>
      </c>
      <c r="F404" t="s">
        <v>520</v>
      </c>
      <c r="G404" t="s">
        <v>905</v>
      </c>
      <c r="H404" t="s">
        <v>952</v>
      </c>
      <c r="I404" t="s">
        <v>972</v>
      </c>
    </row>
    <row r="405" spans="5:9" x14ac:dyDescent="0.25">
      <c r="E405" t="s">
        <v>164</v>
      </c>
      <c r="F405" t="s">
        <v>521</v>
      </c>
      <c r="G405" t="s">
        <v>906</v>
      </c>
      <c r="H405" t="s">
        <v>952</v>
      </c>
      <c r="I405" t="s">
        <v>972</v>
      </c>
    </row>
    <row r="406" spans="5:9" x14ac:dyDescent="0.25">
      <c r="E406" t="s">
        <v>164</v>
      </c>
      <c r="F406" t="s">
        <v>523</v>
      </c>
      <c r="G406" t="s">
        <v>908</v>
      </c>
      <c r="H406" t="s">
        <v>952</v>
      </c>
      <c r="I406" t="s">
        <v>972</v>
      </c>
    </row>
    <row r="407" spans="5:9" x14ac:dyDescent="0.25">
      <c r="E407" t="s">
        <v>164</v>
      </c>
      <c r="F407" t="s">
        <v>524</v>
      </c>
      <c r="G407" t="s">
        <v>909</v>
      </c>
      <c r="H407" t="s">
        <v>952</v>
      </c>
      <c r="I407" t="s">
        <v>972</v>
      </c>
    </row>
    <row r="408" spans="5:9" x14ac:dyDescent="0.25">
      <c r="E408" t="s">
        <v>164</v>
      </c>
      <c r="F408" t="s">
        <v>525</v>
      </c>
      <c r="G408" t="s">
        <v>910</v>
      </c>
      <c r="H408" t="s">
        <v>952</v>
      </c>
      <c r="I408" t="s">
        <v>972</v>
      </c>
    </row>
    <row r="409" spans="5:9" x14ac:dyDescent="0.25">
      <c r="E409" t="s">
        <v>164</v>
      </c>
      <c r="F409" t="s">
        <v>526</v>
      </c>
      <c r="G409" t="s">
        <v>911</v>
      </c>
      <c r="H409" t="s">
        <v>952</v>
      </c>
      <c r="I409" t="s">
        <v>972</v>
      </c>
    </row>
    <row r="410" spans="5:9" x14ac:dyDescent="0.25">
      <c r="E410" t="s">
        <v>164</v>
      </c>
      <c r="F410" t="s">
        <v>527</v>
      </c>
      <c r="G410" t="s">
        <v>912</v>
      </c>
      <c r="H410" t="s">
        <v>952</v>
      </c>
      <c r="I410" t="s">
        <v>972</v>
      </c>
    </row>
    <row r="411" spans="5:9" x14ac:dyDescent="0.25">
      <c r="E411" t="s">
        <v>164</v>
      </c>
      <c r="F411" t="s">
        <v>528</v>
      </c>
      <c r="G411" t="s">
        <v>913</v>
      </c>
      <c r="H411" t="s">
        <v>952</v>
      </c>
      <c r="I411" t="s">
        <v>972</v>
      </c>
    </row>
    <row r="412" spans="5:9" x14ac:dyDescent="0.25">
      <c r="E412" t="s">
        <v>164</v>
      </c>
      <c r="F412" t="s">
        <v>529</v>
      </c>
      <c r="G412" t="s">
        <v>914</v>
      </c>
      <c r="H412" t="s">
        <v>952</v>
      </c>
      <c r="I412" t="s">
        <v>972</v>
      </c>
    </row>
    <row r="413" spans="5:9" x14ac:dyDescent="0.25">
      <c r="E413" t="s">
        <v>164</v>
      </c>
      <c r="F413" t="s">
        <v>530</v>
      </c>
      <c r="G413" t="s">
        <v>915</v>
      </c>
      <c r="H413" t="s">
        <v>952</v>
      </c>
      <c r="I413" t="s">
        <v>972</v>
      </c>
    </row>
    <row r="414" spans="5:9" x14ac:dyDescent="0.25">
      <c r="E414" t="s">
        <v>164</v>
      </c>
      <c r="F414" t="s">
        <v>531</v>
      </c>
      <c r="G414" t="s">
        <v>916</v>
      </c>
      <c r="H414" t="s">
        <v>952</v>
      </c>
      <c r="I414" t="s">
        <v>972</v>
      </c>
    </row>
    <row r="415" spans="5:9" x14ac:dyDescent="0.25">
      <c r="E415" t="s">
        <v>164</v>
      </c>
      <c r="F415" t="s">
        <v>532</v>
      </c>
      <c r="G415" t="s">
        <v>917</v>
      </c>
      <c r="H415" t="s">
        <v>952</v>
      </c>
      <c r="I415" t="s">
        <v>972</v>
      </c>
    </row>
    <row r="416" spans="5:9" x14ac:dyDescent="0.25">
      <c r="E416" t="s">
        <v>165</v>
      </c>
      <c r="F416" t="s">
        <v>533</v>
      </c>
      <c r="G416" t="s">
        <v>133</v>
      </c>
      <c r="H416" t="s">
        <v>116</v>
      </c>
      <c r="I416" t="s">
        <v>973</v>
      </c>
    </row>
    <row r="417" spans="5:9" x14ac:dyDescent="0.25">
      <c r="E417" t="s">
        <v>165</v>
      </c>
      <c r="F417" t="s">
        <v>534</v>
      </c>
      <c r="G417" t="s">
        <v>918</v>
      </c>
      <c r="H417" t="s">
        <v>116</v>
      </c>
      <c r="I417" t="s">
        <v>973</v>
      </c>
    </row>
    <row r="418" spans="5:9" x14ac:dyDescent="0.25">
      <c r="E418" t="s">
        <v>165</v>
      </c>
      <c r="F418" t="s">
        <v>535</v>
      </c>
      <c r="G418" t="s">
        <v>115</v>
      </c>
      <c r="H418" t="s">
        <v>116</v>
      </c>
      <c r="I418" t="s">
        <v>973</v>
      </c>
    </row>
    <row r="419" spans="5:9" x14ac:dyDescent="0.25">
      <c r="E419" t="s">
        <v>165</v>
      </c>
      <c r="F419" t="s">
        <v>1045</v>
      </c>
      <c r="G419" t="s">
        <v>1046</v>
      </c>
      <c r="H419" t="s">
        <v>116</v>
      </c>
      <c r="I419" t="s">
        <v>973</v>
      </c>
    </row>
    <row r="420" spans="5:9" x14ac:dyDescent="0.25">
      <c r="E420" t="s">
        <v>165</v>
      </c>
      <c r="F420" t="s">
        <v>536</v>
      </c>
      <c r="G420" t="s">
        <v>919</v>
      </c>
      <c r="H420" t="s">
        <v>116</v>
      </c>
      <c r="I420" t="s">
        <v>973</v>
      </c>
    </row>
    <row r="421" spans="5:9" x14ac:dyDescent="0.25">
      <c r="E421" t="s">
        <v>165</v>
      </c>
      <c r="F421" t="s">
        <v>537</v>
      </c>
      <c r="G421" t="s">
        <v>920</v>
      </c>
      <c r="H421" t="s">
        <v>116</v>
      </c>
      <c r="I421" t="s">
        <v>973</v>
      </c>
    </row>
    <row r="422" spans="5:9" x14ac:dyDescent="0.25">
      <c r="E422" t="s">
        <v>165</v>
      </c>
      <c r="F422" t="s">
        <v>538</v>
      </c>
      <c r="G422" t="s">
        <v>921</v>
      </c>
      <c r="H422" t="s">
        <v>116</v>
      </c>
      <c r="I422" t="s">
        <v>973</v>
      </c>
    </row>
    <row r="423" spans="5:9" x14ac:dyDescent="0.25">
      <c r="E423" t="s">
        <v>165</v>
      </c>
      <c r="F423" t="s">
        <v>1047</v>
      </c>
      <c r="G423" t="s">
        <v>1048</v>
      </c>
      <c r="H423" t="s">
        <v>116</v>
      </c>
      <c r="I423" t="s">
        <v>973</v>
      </c>
    </row>
    <row r="424" spans="5:9" x14ac:dyDescent="0.25">
      <c r="E424" t="s">
        <v>165</v>
      </c>
      <c r="F424" t="s">
        <v>539</v>
      </c>
      <c r="G424" t="s">
        <v>922</v>
      </c>
      <c r="H424" t="s">
        <v>116</v>
      </c>
      <c r="I424" t="s">
        <v>973</v>
      </c>
    </row>
    <row r="425" spans="5:9" x14ac:dyDescent="0.25">
      <c r="E425" t="s">
        <v>165</v>
      </c>
      <c r="F425" t="s">
        <v>540</v>
      </c>
      <c r="G425" t="s">
        <v>923</v>
      </c>
      <c r="H425" t="s">
        <v>116</v>
      </c>
      <c r="I425" t="s">
        <v>973</v>
      </c>
    </row>
    <row r="426" spans="5:9" x14ac:dyDescent="0.25">
      <c r="E426" t="s">
        <v>166</v>
      </c>
      <c r="F426" t="s">
        <v>541</v>
      </c>
      <c r="G426" t="s">
        <v>924</v>
      </c>
      <c r="H426" t="s">
        <v>117</v>
      </c>
      <c r="I426" t="s">
        <v>974</v>
      </c>
    </row>
    <row r="427" spans="5:9" x14ac:dyDescent="0.25">
      <c r="E427" t="s">
        <v>166</v>
      </c>
      <c r="F427" t="s">
        <v>542</v>
      </c>
      <c r="G427" t="s">
        <v>925</v>
      </c>
      <c r="H427" t="s">
        <v>117</v>
      </c>
      <c r="I427" t="s">
        <v>974</v>
      </c>
    </row>
    <row r="428" spans="5:9" x14ac:dyDescent="0.25">
      <c r="E428" t="s">
        <v>166</v>
      </c>
      <c r="F428" t="s">
        <v>543</v>
      </c>
      <c r="G428" t="s">
        <v>926</v>
      </c>
      <c r="H428" t="s">
        <v>117</v>
      </c>
      <c r="I428" t="s">
        <v>974</v>
      </c>
    </row>
    <row r="429" spans="5:9" x14ac:dyDescent="0.25">
      <c r="E429" t="s">
        <v>166</v>
      </c>
      <c r="F429" t="s">
        <v>544</v>
      </c>
      <c r="G429" t="s">
        <v>927</v>
      </c>
      <c r="H429" t="s">
        <v>117</v>
      </c>
      <c r="I429" t="s">
        <v>974</v>
      </c>
    </row>
    <row r="430" spans="5:9" x14ac:dyDescent="0.25">
      <c r="E430" t="s">
        <v>166</v>
      </c>
      <c r="F430" t="s">
        <v>545</v>
      </c>
      <c r="G430" t="s">
        <v>928</v>
      </c>
      <c r="H430" t="s">
        <v>117</v>
      </c>
      <c r="I430" t="s">
        <v>974</v>
      </c>
    </row>
    <row r="431" spans="5:9" x14ac:dyDescent="0.25">
      <c r="E431" t="s">
        <v>166</v>
      </c>
      <c r="F431" t="s">
        <v>978</v>
      </c>
      <c r="G431" t="s">
        <v>977</v>
      </c>
      <c r="H431" t="s">
        <v>117</v>
      </c>
      <c r="I431" t="s">
        <v>974</v>
      </c>
    </row>
    <row r="432" spans="5:9" x14ac:dyDescent="0.25">
      <c r="E432" t="s">
        <v>166</v>
      </c>
      <c r="F432" t="s">
        <v>1049</v>
      </c>
      <c r="G432" t="s">
        <v>1050</v>
      </c>
      <c r="H432" t="s">
        <v>117</v>
      </c>
      <c r="I432" t="s">
        <v>974</v>
      </c>
    </row>
    <row r="433" spans="5:9" x14ac:dyDescent="0.25">
      <c r="E433" t="s">
        <v>166</v>
      </c>
      <c r="F433" t="s">
        <v>546</v>
      </c>
      <c r="G433" t="s">
        <v>929</v>
      </c>
      <c r="H433" t="s">
        <v>117</v>
      </c>
      <c r="I433" t="s">
        <v>974</v>
      </c>
    </row>
    <row r="434" spans="5:9" x14ac:dyDescent="0.25">
      <c r="E434" t="s">
        <v>166</v>
      </c>
      <c r="F434" t="s">
        <v>547</v>
      </c>
      <c r="G434" t="s">
        <v>930</v>
      </c>
      <c r="H434" t="s">
        <v>117</v>
      </c>
      <c r="I434" t="s">
        <v>974</v>
      </c>
    </row>
    <row r="435" spans="5:9" x14ac:dyDescent="0.25">
      <c r="E435" t="s">
        <v>166</v>
      </c>
      <c r="F435" t="s">
        <v>1051</v>
      </c>
      <c r="G435" t="s">
        <v>1052</v>
      </c>
      <c r="H435" t="s">
        <v>117</v>
      </c>
      <c r="I435" t="s">
        <v>974</v>
      </c>
    </row>
    <row r="436" spans="5:9" x14ac:dyDescent="0.25">
      <c r="E436" t="s">
        <v>166</v>
      </c>
      <c r="F436" t="s">
        <v>548</v>
      </c>
      <c r="G436" t="s">
        <v>931</v>
      </c>
      <c r="H436" t="s">
        <v>117</v>
      </c>
      <c r="I436" t="s">
        <v>974</v>
      </c>
    </row>
    <row r="437" spans="5:9" x14ac:dyDescent="0.25">
      <c r="E437" t="s">
        <v>166</v>
      </c>
      <c r="F437" t="s">
        <v>549</v>
      </c>
      <c r="G437" t="s">
        <v>932</v>
      </c>
      <c r="H437" t="s">
        <v>117</v>
      </c>
      <c r="I437" t="s">
        <v>974</v>
      </c>
    </row>
    <row r="438" spans="5:9" x14ac:dyDescent="0.25">
      <c r="E438" t="s">
        <v>166</v>
      </c>
      <c r="F438" t="s">
        <v>550</v>
      </c>
      <c r="G438" t="s">
        <v>933</v>
      </c>
      <c r="H438" t="s">
        <v>117</v>
      </c>
      <c r="I438" t="s">
        <v>974</v>
      </c>
    </row>
    <row r="439" spans="5:9" x14ac:dyDescent="0.25">
      <c r="E439" t="s">
        <v>166</v>
      </c>
      <c r="F439" t="s">
        <v>551</v>
      </c>
      <c r="G439" t="s">
        <v>934</v>
      </c>
      <c r="H439" t="s">
        <v>117</v>
      </c>
      <c r="I439" t="s">
        <v>974</v>
      </c>
    </row>
    <row r="440" spans="5:9" x14ac:dyDescent="0.25">
      <c r="E440" t="s">
        <v>166</v>
      </c>
      <c r="F440" t="s">
        <v>552</v>
      </c>
      <c r="G440" t="s">
        <v>935</v>
      </c>
      <c r="H440" t="s">
        <v>117</v>
      </c>
      <c r="I440" t="s">
        <v>974</v>
      </c>
    </row>
    <row r="441" spans="5:9" x14ac:dyDescent="0.25">
      <c r="E441" t="s">
        <v>166</v>
      </c>
      <c r="F441" t="s">
        <v>553</v>
      </c>
      <c r="G441" t="s">
        <v>936</v>
      </c>
      <c r="H441" t="s">
        <v>117</v>
      </c>
      <c r="I441" t="s">
        <v>974</v>
      </c>
    </row>
    <row r="442" spans="5:9" x14ac:dyDescent="0.25">
      <c r="E442" t="s">
        <v>166</v>
      </c>
      <c r="F442" t="s">
        <v>1053</v>
      </c>
      <c r="G442" t="s">
        <v>1054</v>
      </c>
      <c r="H442" t="s">
        <v>117</v>
      </c>
      <c r="I442" t="s">
        <v>974</v>
      </c>
    </row>
    <row r="443" spans="5:9" x14ac:dyDescent="0.25">
      <c r="E443" t="s">
        <v>166</v>
      </c>
      <c r="F443" t="s">
        <v>554</v>
      </c>
      <c r="G443" t="s">
        <v>937</v>
      </c>
      <c r="H443" t="s">
        <v>117</v>
      </c>
      <c r="I443" t="s">
        <v>974</v>
      </c>
    </row>
    <row r="444" spans="5:9" x14ac:dyDescent="0.25">
      <c r="E444" t="s">
        <v>166</v>
      </c>
      <c r="F444" t="s">
        <v>555</v>
      </c>
      <c r="G444" t="s">
        <v>938</v>
      </c>
      <c r="H444" t="s">
        <v>117</v>
      </c>
      <c r="I444" t="s">
        <v>974</v>
      </c>
    </row>
    <row r="445" spans="5:9" x14ac:dyDescent="0.25">
      <c r="E445" t="s">
        <v>166</v>
      </c>
      <c r="F445" t="s">
        <v>979</v>
      </c>
      <c r="G445" t="s">
        <v>980</v>
      </c>
      <c r="H445" t="s">
        <v>117</v>
      </c>
      <c r="I445" t="s">
        <v>974</v>
      </c>
    </row>
    <row r="446" spans="5:9" x14ac:dyDescent="0.25">
      <c r="E446" t="s">
        <v>166</v>
      </c>
      <c r="F446" t="s">
        <v>556</v>
      </c>
      <c r="G446" t="s">
        <v>939</v>
      </c>
      <c r="H446" t="s">
        <v>117</v>
      </c>
      <c r="I446" t="s">
        <v>974</v>
      </c>
    </row>
    <row r="447" spans="5:9" x14ac:dyDescent="0.25">
      <c r="E447" t="s">
        <v>166</v>
      </c>
      <c r="F447" t="s">
        <v>557</v>
      </c>
      <c r="G447" t="s">
        <v>940</v>
      </c>
      <c r="H447" t="s">
        <v>117</v>
      </c>
      <c r="I447" t="s">
        <v>974</v>
      </c>
    </row>
  </sheetData>
  <conditionalFormatting sqref="F166">
    <cfRule type="duplicateValues" dxfId="45" priority="7"/>
  </conditionalFormatting>
  <conditionalFormatting sqref="F169">
    <cfRule type="duplicateValues" dxfId="44" priority="5"/>
  </conditionalFormatting>
  <conditionalFormatting sqref="F284">
    <cfRule type="duplicateValues" dxfId="43" priority="6"/>
  </conditionalFormatting>
  <conditionalFormatting sqref="F285:F1048576 F167:F168 F170:F283 F1:F165">
    <cfRule type="duplicateValues" dxfId="42" priority="8"/>
  </conditionalFormatting>
  <conditionalFormatting sqref="F1:G1048576">
    <cfRule type="duplicateValues" dxfId="41" priority="29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" workbookViewId="0">
      <selection activeCell="B1" sqref="B1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1057</v>
      </c>
      <c r="C2" t="str">
        <f>Основний!C12</f>
        <v>Теньов Михайло Віталійович</v>
      </c>
      <c r="E2" t="b">
        <f>C2=G2</f>
        <v>0</v>
      </c>
      <c r="G2" s="32"/>
      <c r="H2" s="33"/>
      <c r="I2" s="33"/>
      <c r="J2" s="33"/>
      <c r="K2" s="33"/>
      <c r="L2" s="33"/>
      <c r="M2" s="33"/>
      <c r="N2" s="34"/>
    </row>
    <row r="3" spans="1:14" x14ac:dyDescent="0.25">
      <c r="A3" t="s">
        <v>1082</v>
      </c>
      <c r="C3" t="str">
        <f>Основний!C13</f>
        <v>Гривцов Дмитро Андрійович</v>
      </c>
      <c r="E3" t="b">
        <f t="shared" ref="E3:E66" si="0">C3=G3</f>
        <v>0</v>
      </c>
    </row>
    <row r="4" spans="1:14" x14ac:dyDescent="0.25">
      <c r="A4" t="s">
        <v>1074</v>
      </c>
      <c r="C4">
        <f>Основний!C14</f>
        <v>0</v>
      </c>
      <c r="E4" t="b">
        <f t="shared" si="0"/>
        <v>1</v>
      </c>
    </row>
    <row r="5" spans="1:14" x14ac:dyDescent="0.25">
      <c r="A5" t="s">
        <v>1066</v>
      </c>
      <c r="C5">
        <f>Основний!C15</f>
        <v>0</v>
      </c>
      <c r="E5" t="b">
        <f t="shared" si="0"/>
        <v>1</v>
      </c>
    </row>
    <row r="6" spans="1:14" x14ac:dyDescent="0.25">
      <c r="A6" t="s">
        <v>1079</v>
      </c>
      <c r="C6">
        <f>Основний!C16</f>
        <v>0</v>
      </c>
      <c r="E6" t="b">
        <f t="shared" si="0"/>
        <v>1</v>
      </c>
    </row>
    <row r="7" spans="1:14" x14ac:dyDescent="0.25">
      <c r="A7" t="s">
        <v>1081</v>
      </c>
      <c r="C7">
        <f>Основний!C17</f>
        <v>0</v>
      </c>
      <c r="E7" t="b">
        <f t="shared" si="0"/>
        <v>1</v>
      </c>
    </row>
    <row r="8" spans="1:14" x14ac:dyDescent="0.25">
      <c r="A8" t="s">
        <v>988</v>
      </c>
      <c r="C8">
        <f>Основний!C18</f>
        <v>0</v>
      </c>
      <c r="E8" t="b">
        <f t="shared" si="0"/>
        <v>1</v>
      </c>
    </row>
    <row r="9" spans="1:14" x14ac:dyDescent="0.25">
      <c r="A9" t="s">
        <v>1084</v>
      </c>
      <c r="C9">
        <f>Основний!C19</f>
        <v>0</v>
      </c>
      <c r="E9" t="b">
        <f t="shared" si="0"/>
        <v>1</v>
      </c>
    </row>
    <row r="10" spans="1:14" x14ac:dyDescent="0.25">
      <c r="A10" t="s">
        <v>1102</v>
      </c>
      <c r="C10">
        <f>Основний!C20</f>
        <v>0</v>
      </c>
      <c r="E10" t="b">
        <f t="shared" si="0"/>
        <v>1</v>
      </c>
    </row>
    <row r="11" spans="1:14" x14ac:dyDescent="0.25">
      <c r="A11" t="s">
        <v>1061</v>
      </c>
      <c r="C11">
        <f>Основний!C21</f>
        <v>0</v>
      </c>
      <c r="E11" t="b">
        <f t="shared" si="0"/>
        <v>1</v>
      </c>
    </row>
    <row r="12" spans="1:14" x14ac:dyDescent="0.25">
      <c r="A12" t="s">
        <v>1062</v>
      </c>
      <c r="C12">
        <f>Основний!C22</f>
        <v>0</v>
      </c>
      <c r="E12" t="b">
        <f t="shared" si="0"/>
        <v>1</v>
      </c>
    </row>
    <row r="13" spans="1:14" x14ac:dyDescent="0.25">
      <c r="A13" t="s">
        <v>1077</v>
      </c>
      <c r="C13">
        <f>Основний!C23</f>
        <v>0</v>
      </c>
      <c r="E13" t="b">
        <f t="shared" si="0"/>
        <v>1</v>
      </c>
    </row>
    <row r="14" spans="1:14" x14ac:dyDescent="0.25">
      <c r="A14" t="s">
        <v>987</v>
      </c>
      <c r="C14">
        <f>Основний!C24</f>
        <v>0</v>
      </c>
      <c r="E14" t="b">
        <f t="shared" si="0"/>
        <v>1</v>
      </c>
    </row>
    <row r="15" spans="1:14" x14ac:dyDescent="0.25">
      <c r="A15" t="s">
        <v>1090</v>
      </c>
      <c r="C15">
        <f>Основний!C25</f>
        <v>0</v>
      </c>
      <c r="E15" t="b">
        <f t="shared" si="0"/>
        <v>1</v>
      </c>
    </row>
    <row r="16" spans="1:14" x14ac:dyDescent="0.25">
      <c r="A16" t="s">
        <v>1071</v>
      </c>
      <c r="C16">
        <f>Основний!C26</f>
        <v>0</v>
      </c>
      <c r="E16" t="b">
        <f t="shared" si="0"/>
        <v>1</v>
      </c>
    </row>
    <row r="17" spans="1:5" x14ac:dyDescent="0.25">
      <c r="A17" t="s">
        <v>1086</v>
      </c>
      <c r="C17">
        <f>Основний!C27</f>
        <v>0</v>
      </c>
      <c r="E17" t="b">
        <f t="shared" si="0"/>
        <v>1</v>
      </c>
    </row>
    <row r="18" spans="1:5" x14ac:dyDescent="0.25">
      <c r="A18" t="s">
        <v>1092</v>
      </c>
      <c r="C18">
        <f>Основний!C28</f>
        <v>0</v>
      </c>
      <c r="E18" t="b">
        <f t="shared" si="0"/>
        <v>1</v>
      </c>
    </row>
    <row r="19" spans="1:5" x14ac:dyDescent="0.25">
      <c r="A19" t="s">
        <v>1095</v>
      </c>
      <c r="C19">
        <f>Основний!C29</f>
        <v>0</v>
      </c>
      <c r="E19" t="b">
        <f t="shared" si="0"/>
        <v>1</v>
      </c>
    </row>
    <row r="20" spans="1:5" x14ac:dyDescent="0.25">
      <c r="A20" t="s">
        <v>1088</v>
      </c>
      <c r="C20">
        <f>Основний!C30</f>
        <v>0</v>
      </c>
      <c r="E20" t="b">
        <f t="shared" si="0"/>
        <v>1</v>
      </c>
    </row>
    <row r="21" spans="1:5" x14ac:dyDescent="0.25">
      <c r="A21" t="s">
        <v>1059</v>
      </c>
      <c r="C21">
        <f>Основний!C31</f>
        <v>0</v>
      </c>
      <c r="E21" t="b">
        <f t="shared" si="0"/>
        <v>1</v>
      </c>
    </row>
    <row r="22" spans="1:5" x14ac:dyDescent="0.25">
      <c r="A22" t="s">
        <v>1072</v>
      </c>
      <c r="C22">
        <f>Основний!C32</f>
        <v>0</v>
      </c>
      <c r="E22" t="b">
        <f t="shared" si="0"/>
        <v>1</v>
      </c>
    </row>
    <row r="23" spans="1:5" x14ac:dyDescent="0.25">
      <c r="A23" t="s">
        <v>1065</v>
      </c>
      <c r="C23">
        <f>Основний!C33</f>
        <v>0</v>
      </c>
      <c r="E23" t="b">
        <f t="shared" si="0"/>
        <v>1</v>
      </c>
    </row>
    <row r="24" spans="1:5" x14ac:dyDescent="0.25">
      <c r="A24" t="s">
        <v>1060</v>
      </c>
      <c r="C24">
        <f>Основний!C34</f>
        <v>0</v>
      </c>
      <c r="E24" t="b">
        <f t="shared" si="0"/>
        <v>1</v>
      </c>
    </row>
    <row r="25" spans="1:5" x14ac:dyDescent="0.25">
      <c r="A25" t="s">
        <v>1087</v>
      </c>
      <c r="C25">
        <f>Основний!C35</f>
        <v>0</v>
      </c>
      <c r="E25" t="b">
        <f t="shared" si="0"/>
        <v>1</v>
      </c>
    </row>
    <row r="26" spans="1:5" x14ac:dyDescent="0.25">
      <c r="A26" t="s">
        <v>990</v>
      </c>
      <c r="C26">
        <f>Основний!C36</f>
        <v>0</v>
      </c>
      <c r="E26" t="b">
        <f t="shared" si="0"/>
        <v>1</v>
      </c>
    </row>
    <row r="27" spans="1:5" x14ac:dyDescent="0.25">
      <c r="A27" t="s">
        <v>1078</v>
      </c>
      <c r="C27">
        <f>Основний!C37</f>
        <v>0</v>
      </c>
      <c r="E27" t="b">
        <f t="shared" si="0"/>
        <v>1</v>
      </c>
    </row>
    <row r="28" spans="1:5" x14ac:dyDescent="0.25">
      <c r="A28" t="s">
        <v>1089</v>
      </c>
      <c r="C28">
        <f>Основний!C38</f>
        <v>0</v>
      </c>
      <c r="E28" t="b">
        <f t="shared" si="0"/>
        <v>1</v>
      </c>
    </row>
    <row r="29" spans="1:5" x14ac:dyDescent="0.25">
      <c r="A29" t="s">
        <v>1093</v>
      </c>
      <c r="C29">
        <f>Основний!C39</f>
        <v>0</v>
      </c>
      <c r="E29" t="b">
        <f t="shared" si="0"/>
        <v>1</v>
      </c>
    </row>
    <row r="30" spans="1:5" x14ac:dyDescent="0.25">
      <c r="A30" t="s">
        <v>1091</v>
      </c>
      <c r="C30">
        <f>Основний!C40</f>
        <v>0</v>
      </c>
      <c r="E30" t="b">
        <f t="shared" si="0"/>
        <v>1</v>
      </c>
    </row>
    <row r="31" spans="1:5" x14ac:dyDescent="0.25">
      <c r="A31" t="s">
        <v>989</v>
      </c>
      <c r="C31">
        <f>Основний!C41</f>
        <v>0</v>
      </c>
      <c r="E31" t="b">
        <f t="shared" si="0"/>
        <v>1</v>
      </c>
    </row>
    <row r="32" spans="1:5" x14ac:dyDescent="0.25">
      <c r="A32" t="s">
        <v>1055</v>
      </c>
      <c r="C32">
        <f>Основний!C42</f>
        <v>0</v>
      </c>
      <c r="E32" t="b">
        <f t="shared" si="0"/>
        <v>1</v>
      </c>
    </row>
    <row r="33" spans="1:5" x14ac:dyDescent="0.25">
      <c r="A33" t="s">
        <v>1068</v>
      </c>
      <c r="C33">
        <f>Основний!C43</f>
        <v>0</v>
      </c>
      <c r="E33" t="b">
        <f t="shared" si="0"/>
        <v>1</v>
      </c>
    </row>
    <row r="34" spans="1:5" x14ac:dyDescent="0.25">
      <c r="A34" t="s">
        <v>1098</v>
      </c>
      <c r="C34">
        <f>Основний!C44</f>
        <v>0</v>
      </c>
      <c r="E34" t="b">
        <f t="shared" si="0"/>
        <v>1</v>
      </c>
    </row>
    <row r="35" spans="1:5" x14ac:dyDescent="0.25">
      <c r="A35" t="s">
        <v>976</v>
      </c>
      <c r="C35">
        <f>Основний!C45</f>
        <v>0</v>
      </c>
      <c r="E35" t="b">
        <f t="shared" si="0"/>
        <v>1</v>
      </c>
    </row>
    <row r="36" spans="1:5" x14ac:dyDescent="0.25">
      <c r="A36" t="s">
        <v>1083</v>
      </c>
      <c r="C36">
        <f>Основний!C46</f>
        <v>0</v>
      </c>
      <c r="E36" t="b">
        <f t="shared" si="0"/>
        <v>1</v>
      </c>
    </row>
    <row r="37" spans="1:5" x14ac:dyDescent="0.25">
      <c r="A37" t="s">
        <v>1085</v>
      </c>
      <c r="C37">
        <f>Основний!C47</f>
        <v>0</v>
      </c>
      <c r="E37" t="b">
        <f t="shared" si="0"/>
        <v>1</v>
      </c>
    </row>
    <row r="38" spans="1:5" x14ac:dyDescent="0.25">
      <c r="A38" t="s">
        <v>981</v>
      </c>
      <c r="C38">
        <f>Основний!C48</f>
        <v>0</v>
      </c>
      <c r="E38" t="b">
        <f t="shared" si="0"/>
        <v>1</v>
      </c>
    </row>
    <row r="39" spans="1:5" x14ac:dyDescent="0.25">
      <c r="A39" t="s">
        <v>1076</v>
      </c>
      <c r="C39">
        <f>Основний!C49</f>
        <v>0</v>
      </c>
      <c r="E39" t="b">
        <f t="shared" si="0"/>
        <v>1</v>
      </c>
    </row>
    <row r="40" spans="1:5" x14ac:dyDescent="0.25">
      <c r="A40" t="s">
        <v>1101</v>
      </c>
      <c r="C40">
        <f>Основний!C50</f>
        <v>0</v>
      </c>
      <c r="E40" t="b">
        <f t="shared" si="0"/>
        <v>1</v>
      </c>
    </row>
    <row r="41" spans="1:5" x14ac:dyDescent="0.25">
      <c r="A41" t="s">
        <v>1094</v>
      </c>
      <c r="C41">
        <f>Основний!C51</f>
        <v>0</v>
      </c>
      <c r="E41" t="b">
        <f t="shared" si="0"/>
        <v>1</v>
      </c>
    </row>
    <row r="42" spans="1:5" x14ac:dyDescent="0.25">
      <c r="A42" t="s">
        <v>1103</v>
      </c>
      <c r="C42">
        <f>Основний!C52</f>
        <v>0</v>
      </c>
      <c r="E42" t="b">
        <f t="shared" si="0"/>
        <v>1</v>
      </c>
    </row>
    <row r="43" spans="1:5" x14ac:dyDescent="0.25">
      <c r="A43" t="s">
        <v>1099</v>
      </c>
      <c r="C43">
        <f>Основний!C53</f>
        <v>0</v>
      </c>
      <c r="E43" t="b">
        <f t="shared" si="0"/>
        <v>1</v>
      </c>
    </row>
    <row r="44" spans="1:5" x14ac:dyDescent="0.25">
      <c r="A44" t="s">
        <v>1073</v>
      </c>
      <c r="C44">
        <f>Основний!C54</f>
        <v>0</v>
      </c>
      <c r="E44" t="b">
        <f t="shared" si="0"/>
        <v>1</v>
      </c>
    </row>
    <row r="45" spans="1:5" x14ac:dyDescent="0.25">
      <c r="A45" t="s">
        <v>1070</v>
      </c>
      <c r="C45">
        <f>Основний!C55</f>
        <v>0</v>
      </c>
      <c r="E45" t="b">
        <f t="shared" si="0"/>
        <v>1</v>
      </c>
    </row>
    <row r="46" spans="1:5" x14ac:dyDescent="0.25">
      <c r="A46" t="s">
        <v>1069</v>
      </c>
      <c r="C46">
        <f>Основний!C56</f>
        <v>0</v>
      </c>
      <c r="E46" t="b">
        <f t="shared" si="0"/>
        <v>1</v>
      </c>
    </row>
    <row r="47" spans="1:5" x14ac:dyDescent="0.25">
      <c r="A47" t="s">
        <v>1080</v>
      </c>
      <c r="C47">
        <f>Основний!C57</f>
        <v>0</v>
      </c>
      <c r="E47" t="b">
        <f t="shared" si="0"/>
        <v>1</v>
      </c>
    </row>
    <row r="48" spans="1:5" x14ac:dyDescent="0.25">
      <c r="A48" t="s">
        <v>1063</v>
      </c>
      <c r="C48">
        <f>Основний!C58</f>
        <v>0</v>
      </c>
      <c r="E48" t="b">
        <f t="shared" si="0"/>
        <v>1</v>
      </c>
    </row>
    <row r="49" spans="1:5" x14ac:dyDescent="0.25">
      <c r="A49" t="s">
        <v>1075</v>
      </c>
      <c r="C49">
        <f>Основний!C59</f>
        <v>0</v>
      </c>
      <c r="E49" t="b">
        <f t="shared" si="0"/>
        <v>1</v>
      </c>
    </row>
    <row r="50" spans="1:5" x14ac:dyDescent="0.25">
      <c r="A50" t="s">
        <v>1058</v>
      </c>
      <c r="C50">
        <f>Основний!C60</f>
        <v>0</v>
      </c>
      <c r="E50" t="b">
        <f t="shared" si="0"/>
        <v>1</v>
      </c>
    </row>
    <row r="51" spans="1:5" x14ac:dyDescent="0.25">
      <c r="A51" t="s">
        <v>1100</v>
      </c>
      <c r="C51">
        <f>Основний!C61</f>
        <v>0</v>
      </c>
      <c r="E51" t="b">
        <f t="shared" si="0"/>
        <v>1</v>
      </c>
    </row>
    <row r="52" spans="1:5" x14ac:dyDescent="0.25">
      <c r="A52" t="s">
        <v>982</v>
      </c>
      <c r="C52">
        <f>Основний!C62</f>
        <v>0</v>
      </c>
      <c r="E52" t="b">
        <f t="shared" si="0"/>
        <v>1</v>
      </c>
    </row>
    <row r="53" spans="1:5" x14ac:dyDescent="0.25">
      <c r="A53" t="s">
        <v>1067</v>
      </c>
      <c r="C53">
        <f>Основний!C63</f>
        <v>0</v>
      </c>
      <c r="E53" t="b">
        <f t="shared" si="0"/>
        <v>1</v>
      </c>
    </row>
    <row r="54" spans="1:5" x14ac:dyDescent="0.25">
      <c r="A54" t="s">
        <v>1056</v>
      </c>
      <c r="C54">
        <f>Основний!C64</f>
        <v>0</v>
      </c>
      <c r="E54" t="b">
        <f t="shared" si="0"/>
        <v>1</v>
      </c>
    </row>
    <row r="55" spans="1:5" x14ac:dyDescent="0.25">
      <c r="C55">
        <f>Основний!C65</f>
        <v>0</v>
      </c>
      <c r="E55" t="b">
        <f t="shared" si="0"/>
        <v>1</v>
      </c>
    </row>
    <row r="56" spans="1:5" x14ac:dyDescent="0.25">
      <c r="C56">
        <f>Основний!C66</f>
        <v>0</v>
      </c>
      <c r="E56" t="b">
        <f t="shared" si="0"/>
        <v>1</v>
      </c>
    </row>
    <row r="57" spans="1:5" x14ac:dyDescent="0.25">
      <c r="C57">
        <f>Основний!C67</f>
        <v>0</v>
      </c>
      <c r="E57" t="b">
        <f t="shared" si="0"/>
        <v>1</v>
      </c>
    </row>
    <row r="58" spans="1:5" x14ac:dyDescent="0.25">
      <c r="C58">
        <f>Основний!C68</f>
        <v>0</v>
      </c>
      <c r="E58" t="b">
        <f t="shared" si="0"/>
        <v>1</v>
      </c>
    </row>
    <row r="59" spans="1:5" x14ac:dyDescent="0.25">
      <c r="C59">
        <f>Основний!C69</f>
        <v>0</v>
      </c>
      <c r="E59" t="b">
        <f t="shared" si="0"/>
        <v>1</v>
      </c>
    </row>
    <row r="60" spans="1:5" x14ac:dyDescent="0.25">
      <c r="C60">
        <f>Основний!C70</f>
        <v>0</v>
      </c>
      <c r="E60" t="b">
        <f t="shared" si="0"/>
        <v>1</v>
      </c>
    </row>
    <row r="61" spans="1:5" x14ac:dyDescent="0.25">
      <c r="C61">
        <f>Основний!C71</f>
        <v>0</v>
      </c>
      <c r="E61" t="b">
        <f t="shared" si="0"/>
        <v>1</v>
      </c>
    </row>
    <row r="62" spans="1:5" x14ac:dyDescent="0.25">
      <c r="C62">
        <f>Основний!C72</f>
        <v>0</v>
      </c>
      <c r="E62" t="b">
        <f t="shared" si="0"/>
        <v>1</v>
      </c>
    </row>
    <row r="63" spans="1:5" x14ac:dyDescent="0.25">
      <c r="C63">
        <f>Основний!C73</f>
        <v>0</v>
      </c>
      <c r="E63" t="b">
        <f t="shared" si="0"/>
        <v>1</v>
      </c>
    </row>
    <row r="64" spans="1:5" x14ac:dyDescent="0.25">
      <c r="C64">
        <f>Основний!C74</f>
        <v>0</v>
      </c>
      <c r="E64" t="b">
        <f t="shared" si="0"/>
        <v>1</v>
      </c>
    </row>
    <row r="65" spans="3:5" x14ac:dyDescent="0.25">
      <c r="C65">
        <f>Основний!C75</f>
        <v>0</v>
      </c>
      <c r="E65" t="b">
        <f t="shared" si="0"/>
        <v>1</v>
      </c>
    </row>
    <row r="66" spans="3:5" x14ac:dyDescent="0.25">
      <c r="C66">
        <f>Основний!C76</f>
        <v>0</v>
      </c>
      <c r="E66" t="b">
        <f t="shared" si="0"/>
        <v>1</v>
      </c>
    </row>
    <row r="67" spans="3:5" x14ac:dyDescent="0.25">
      <c r="C67">
        <f>Основний!C77</f>
        <v>0</v>
      </c>
      <c r="E67" t="b">
        <f t="shared" ref="E67:E93" si="1">C67=G67</f>
        <v>1</v>
      </c>
    </row>
    <row r="68" spans="3:5" x14ac:dyDescent="0.25">
      <c r="C68">
        <f>Основний!C78</f>
        <v>0</v>
      </c>
      <c r="E68" t="b">
        <f t="shared" si="1"/>
        <v>1</v>
      </c>
    </row>
    <row r="69" spans="3:5" x14ac:dyDescent="0.25">
      <c r="C69">
        <f>Основний!C79</f>
        <v>0</v>
      </c>
      <c r="E69" t="b">
        <f t="shared" si="1"/>
        <v>1</v>
      </c>
    </row>
    <row r="70" spans="3:5" x14ac:dyDescent="0.25">
      <c r="C70">
        <f>Основний!C80</f>
        <v>0</v>
      </c>
      <c r="E70" t="b">
        <f t="shared" si="1"/>
        <v>1</v>
      </c>
    </row>
    <row r="71" spans="3:5" x14ac:dyDescent="0.25">
      <c r="C71">
        <f>Основний!C81</f>
        <v>0</v>
      </c>
      <c r="E71" t="b">
        <f t="shared" si="1"/>
        <v>1</v>
      </c>
    </row>
    <row r="72" spans="3:5" x14ac:dyDescent="0.25">
      <c r="C72">
        <f>Основний!C82</f>
        <v>0</v>
      </c>
      <c r="E72" t="b">
        <f t="shared" si="1"/>
        <v>1</v>
      </c>
    </row>
    <row r="73" spans="3:5" x14ac:dyDescent="0.25">
      <c r="C73">
        <f>Основний!C83</f>
        <v>0</v>
      </c>
      <c r="E73" t="b">
        <f t="shared" si="1"/>
        <v>1</v>
      </c>
    </row>
    <row r="74" spans="3:5" x14ac:dyDescent="0.25">
      <c r="C74">
        <f>Основний!C84</f>
        <v>0</v>
      </c>
      <c r="E74" t="b">
        <f t="shared" si="1"/>
        <v>1</v>
      </c>
    </row>
    <row r="75" spans="3:5" x14ac:dyDescent="0.25">
      <c r="C75">
        <f>Основний!C85</f>
        <v>0</v>
      </c>
      <c r="E75" t="b">
        <f t="shared" si="1"/>
        <v>1</v>
      </c>
    </row>
    <row r="76" spans="3:5" x14ac:dyDescent="0.25">
      <c r="C76">
        <f>Основний!C86</f>
        <v>0</v>
      </c>
      <c r="E76" t="b">
        <f t="shared" si="1"/>
        <v>1</v>
      </c>
    </row>
    <row r="77" spans="3:5" x14ac:dyDescent="0.25">
      <c r="C77">
        <f>Основний!C87</f>
        <v>0</v>
      </c>
      <c r="E77" t="b">
        <f t="shared" si="1"/>
        <v>1</v>
      </c>
    </row>
    <row r="78" spans="3:5" x14ac:dyDescent="0.25">
      <c r="C78">
        <f>Основний!C88</f>
        <v>0</v>
      </c>
      <c r="E78" t="b">
        <f t="shared" si="1"/>
        <v>1</v>
      </c>
    </row>
    <row r="79" spans="3:5" x14ac:dyDescent="0.25">
      <c r="C79">
        <f>Основний!C89</f>
        <v>0</v>
      </c>
      <c r="E79" t="b">
        <f t="shared" si="1"/>
        <v>1</v>
      </c>
    </row>
    <row r="80" spans="3:5" x14ac:dyDescent="0.25">
      <c r="C80">
        <f>Основний!C90</f>
        <v>0</v>
      </c>
      <c r="E80" t="b">
        <f t="shared" si="1"/>
        <v>1</v>
      </c>
    </row>
    <row r="81" spans="3:7" x14ac:dyDescent="0.25">
      <c r="C81">
        <f>Основний!C91</f>
        <v>0</v>
      </c>
      <c r="E81" t="b">
        <f t="shared" si="1"/>
        <v>1</v>
      </c>
    </row>
    <row r="82" spans="3:7" x14ac:dyDescent="0.25">
      <c r="C82">
        <f>Основний!C92</f>
        <v>0</v>
      </c>
      <c r="E82" t="b">
        <f t="shared" si="1"/>
        <v>1</v>
      </c>
    </row>
    <row r="83" spans="3:7" x14ac:dyDescent="0.25">
      <c r="C83">
        <f>Основний!C93</f>
        <v>0</v>
      </c>
      <c r="E83" t="b">
        <f t="shared" si="1"/>
        <v>1</v>
      </c>
    </row>
    <row r="84" spans="3:7" x14ac:dyDescent="0.25">
      <c r="C84">
        <f>Основний!C94</f>
        <v>0</v>
      </c>
      <c r="E84" t="b">
        <f t="shared" si="1"/>
        <v>1</v>
      </c>
    </row>
    <row r="85" spans="3:7" x14ac:dyDescent="0.25">
      <c r="C85">
        <f>Основний!C95</f>
        <v>0</v>
      </c>
      <c r="E85" t="b">
        <f t="shared" si="1"/>
        <v>1</v>
      </c>
    </row>
    <row r="86" spans="3:7" x14ac:dyDescent="0.25">
      <c r="C86">
        <f>Основний!C96</f>
        <v>0</v>
      </c>
      <c r="E86" t="b">
        <f t="shared" si="1"/>
        <v>1</v>
      </c>
      <c r="G86" s="1"/>
    </row>
    <row r="87" spans="3:7" x14ac:dyDescent="0.25">
      <c r="C87">
        <f>Основний!C97</f>
        <v>0</v>
      </c>
      <c r="E87" t="b">
        <f t="shared" si="1"/>
        <v>1</v>
      </c>
    </row>
    <row r="88" spans="3:7" x14ac:dyDescent="0.25">
      <c r="C88">
        <f>Основний!C98</f>
        <v>0</v>
      </c>
      <c r="E88" t="b">
        <f t="shared" si="1"/>
        <v>1</v>
      </c>
    </row>
    <row r="89" spans="3:7" x14ac:dyDescent="0.25">
      <c r="C89">
        <f>Основний!C99</f>
        <v>0</v>
      </c>
      <c r="E89" t="b">
        <f t="shared" si="1"/>
        <v>1</v>
      </c>
    </row>
    <row r="90" spans="3:7" x14ac:dyDescent="0.25">
      <c r="C90">
        <f>Основний!C100</f>
        <v>0</v>
      </c>
      <c r="E90" t="b">
        <f t="shared" si="1"/>
        <v>1</v>
      </c>
    </row>
    <row r="91" spans="3:7" x14ac:dyDescent="0.25">
      <c r="C91">
        <f>Основний!C101</f>
        <v>0</v>
      </c>
      <c r="E91" t="b">
        <f t="shared" si="1"/>
        <v>1</v>
      </c>
    </row>
    <row r="92" spans="3:7" x14ac:dyDescent="0.25">
      <c r="C92">
        <f>Основний!C102</f>
        <v>0</v>
      </c>
      <c r="E92" t="b">
        <f t="shared" si="1"/>
        <v>1</v>
      </c>
    </row>
    <row r="93" spans="3:7" x14ac:dyDescent="0.25">
      <c r="C93">
        <f>Основний!C103</f>
        <v>0</v>
      </c>
      <c r="E93" t="b">
        <f t="shared" si="1"/>
        <v>1</v>
      </c>
    </row>
    <row r="94" spans="3:7" x14ac:dyDescent="0.25">
      <c r="C94">
        <f>Основний!C104</f>
        <v>0</v>
      </c>
    </row>
    <row r="95" spans="3:7" x14ac:dyDescent="0.25">
      <c r="C95">
        <f>Основний!C105</f>
        <v>0</v>
      </c>
    </row>
    <row r="96" spans="3:7" x14ac:dyDescent="0.25">
      <c r="C96">
        <f>Основний!C106</f>
        <v>0</v>
      </c>
    </row>
    <row r="97" spans="3:3" x14ac:dyDescent="0.25">
      <c r="C97">
        <f>Основний!C107</f>
        <v>0</v>
      </c>
    </row>
    <row r="98" spans="3:3" x14ac:dyDescent="0.25">
      <c r="C98">
        <f>Основний!C108</f>
        <v>0</v>
      </c>
    </row>
    <row r="99" spans="3:3" x14ac:dyDescent="0.25">
      <c r="C99">
        <f>Основний!C109</f>
        <v>0</v>
      </c>
    </row>
    <row r="100" spans="3:3" x14ac:dyDescent="0.25">
      <c r="C100">
        <f>Основний!C110</f>
        <v>0</v>
      </c>
    </row>
    <row r="101" spans="3:3" x14ac:dyDescent="0.25">
      <c r="C101">
        <f>Основний!C111</f>
        <v>0</v>
      </c>
    </row>
    <row r="102" spans="3:3" x14ac:dyDescent="0.25">
      <c r="C102">
        <f>Основний!C112</f>
        <v>0</v>
      </c>
    </row>
    <row r="103" spans="3:3" x14ac:dyDescent="0.25">
      <c r="C103">
        <f>Основний!C113</f>
        <v>0</v>
      </c>
    </row>
    <row r="104" spans="3:3" x14ac:dyDescent="0.25">
      <c r="C104">
        <f>Основний!C114</f>
        <v>0</v>
      </c>
    </row>
    <row r="105" spans="3:3" x14ac:dyDescent="0.25">
      <c r="C105">
        <f>Основний!C115</f>
        <v>0</v>
      </c>
    </row>
    <row r="106" spans="3:3" x14ac:dyDescent="0.25">
      <c r="C106">
        <f>Основний!C116</f>
        <v>0</v>
      </c>
    </row>
  </sheetData>
  <sortState xmlns:xlrd2="http://schemas.microsoft.com/office/spreadsheetml/2017/richdata2" ref="G2:N106">
    <sortCondition ref="G1"/>
  </sortState>
  <conditionalFormatting sqref="A1:A1048576 C1:C1048576">
    <cfRule type="duplicateValues" dxfId="40" priority="1"/>
  </conditionalFormatting>
  <conditionalFormatting sqref="A7">
    <cfRule type="duplicateValues" dxfId="39" priority="6"/>
  </conditionalFormatting>
  <conditionalFormatting sqref="A14:A1048576 A1:A10 C1:C1048576">
    <cfRule type="duplicateValues" dxfId="38" priority="80"/>
  </conditionalFormatting>
  <conditionalFormatting sqref="G3 G1 G57:G1048576 G27:G55 C1:C1048576 G5:G11">
    <cfRule type="duplicateValues" dxfId="37" priority="230"/>
  </conditionalFormatting>
  <conditionalFormatting sqref="G3">
    <cfRule type="duplicateValues" dxfId="36" priority="5"/>
    <cfRule type="duplicateValues" dxfId="35" priority="16"/>
  </conditionalFormatting>
  <conditionalFormatting sqref="G7">
    <cfRule type="duplicateValues" dxfId="34" priority="13"/>
  </conditionalFormatting>
  <conditionalFormatting sqref="G8:G11">
    <cfRule type="duplicateValues" dxfId="33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Основний!A10:A181</f>
        <v>№ з/п</v>
      </c>
      <c r="B1" s="6" t="str" cm="1">
        <f t="array" ref="B1:B172">CONCATENATE("", Основний!C10:C181)</f>
        <v>2</v>
      </c>
      <c r="C1" s="6" t="str" cm="1">
        <f t="array" ref="C1:C172">CONCATENATE("", TEXT(Основний!G10:G181,"dd.mm.yyyy"))</f>
        <v>Дата народження</v>
      </c>
      <c r="D1" s="7" t="str" cm="1">
        <f t="array" ref="D1:D172">CONCATENATE("", Основний!H10:H181)</f>
        <v>ідентифікаційний код</v>
      </c>
      <c r="E1" s="7" t="s">
        <v>30</v>
      </c>
      <c r="F1" s="7" t="str" cm="1">
        <f t="array" ref="F1:F172">CONCATENATE("", Основний!J10:J181)</f>
        <v>Номер додумента
(військовий квиток,
приписне,
тимчасове посвідчення)</v>
      </c>
      <c r="G1" s="7" t="s">
        <v>30</v>
      </c>
      <c r="H1" s="7" t="str" cm="1">
        <f t="array" ref="H1:H172">CONCATENATE("", Основний!K10:K181)</f>
        <v>Паспорт,
ким і коли виданий</v>
      </c>
      <c r="I1" s="7" t="s">
        <v>30</v>
      </c>
      <c r="J1" s="8" t="s">
        <v>32</v>
      </c>
      <c r="K1" s="7" t="s">
        <v>33</v>
      </c>
      <c r="L1" s="8" t="s">
        <v>31</v>
      </c>
      <c r="M1" s="7" t="s">
        <v>35</v>
      </c>
      <c r="N1" s="7" t="s">
        <v>36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34</v>
      </c>
      <c r="K2" s="3" t="s">
        <v>34</v>
      </c>
      <c r="L2" s="2" t="s">
        <v>34</v>
      </c>
      <c r="M2" s="3" t="s">
        <v>34</v>
      </c>
      <c r="N2" s="3" t="s">
        <v>34</v>
      </c>
      <c r="O2" t="e">
        <f>DATEVALUE(C2) &lt;&gt; INT(LEFT(D2,5)) +1</f>
        <v>#VALUE!</v>
      </c>
    </row>
    <row r="3" spans="1:16" x14ac:dyDescent="0.25">
      <c r="A3">
        <v>1</v>
      </c>
      <c r="B3" t="str">
        <v>Теньов Михайло Віталійович</v>
      </c>
      <c r="C3" s="10" t="str">
        <v>26.10.2001</v>
      </c>
      <c r="D3" s="1" t="str">
        <v>3718906110</v>
      </c>
      <c r="E3" s="1">
        <f>IF(D3="", "", LEN(D3))</f>
        <v>10</v>
      </c>
      <c r="F3" t="str">
        <v>№171020249340449460311
Первомайський РТЦК та СП (в Миколаївській обл.)
17.04.2025</v>
      </c>
      <c r="G3" s="1">
        <f>IF(F3="", "", LEN(F3))</f>
        <v>81</v>
      </c>
      <c r="H3" t="str">
        <v>007795096
виданий 8025
18.06.2022</v>
      </c>
      <c r="I3" s="1">
        <f t="shared" ref="I3:I34" si="0">IF(H3="", "", LEN(H3))</f>
        <v>33</v>
      </c>
      <c r="J3" t="s">
        <v>41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37190</v>
      </c>
    </row>
    <row r="4" spans="1:16" x14ac:dyDescent="0.25">
      <c r="A4">
        <v>2</v>
      </c>
      <c r="B4" t="str">
        <v>Гривцов Дмитро Андрійович</v>
      </c>
      <c r="C4" s="9" t="str">
        <v>17.07.2003</v>
      </c>
      <c r="D4" s="1" t="str">
        <v>3781802819</v>
      </c>
      <c r="E4" s="1">
        <f t="shared" ref="E4:E67" si="3">IF(D4="", "", LEN(D4))</f>
        <v>10</v>
      </c>
      <c r="F4" t="str">
        <v>Г-7/03
Миколаївський РВК Миколаївської обл.
28.01.2020</v>
      </c>
      <c r="G4" s="1">
        <f t="shared" ref="G4:G67" si="4">IF(F4="", "", LEN(F4))</f>
        <v>54</v>
      </c>
      <c r="H4" t="str">
        <v>009312616
виданий 4812
27.06.2023</v>
      </c>
      <c r="I4" s="1">
        <f t="shared" si="0"/>
        <v>33</v>
      </c>
      <c r="J4" t="s">
        <v>47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0</v>
      </c>
      <c r="B5" t="str">
        <v/>
      </c>
      <c r="C5" s="9" t="str">
        <v>00.01.1900</v>
      </c>
      <c r="D5" s="1" t="str">
        <v/>
      </c>
      <c r="E5" s="1" t="str">
        <f t="shared" si="3"/>
        <v/>
      </c>
      <c r="F5" t="str">
        <v/>
      </c>
      <c r="G5" s="1" t="str">
        <f t="shared" si="4"/>
        <v/>
      </c>
      <c r="H5" t="str">
        <v/>
      </c>
      <c r="I5" s="1" t="str">
        <f t="shared" si="0"/>
        <v/>
      </c>
      <c r="J5" t="s">
        <v>51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0</v>
      </c>
      <c r="B6" t="str">
        <v/>
      </c>
      <c r="C6" s="9" t="str">
        <v>00.01.1900</v>
      </c>
      <c r="D6" s="1" t="str">
        <v/>
      </c>
      <c r="E6" s="1" t="str">
        <f t="shared" si="3"/>
        <v/>
      </c>
      <c r="F6" t="str">
        <v/>
      </c>
      <c r="G6" s="1" t="str">
        <f t="shared" si="4"/>
        <v/>
      </c>
      <c r="H6" t="str">
        <v/>
      </c>
      <c r="I6" s="1" t="str">
        <f t="shared" si="0"/>
        <v/>
      </c>
      <c r="J6" t="s">
        <v>79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0</v>
      </c>
      <c r="B7" t="str">
        <v/>
      </c>
      <c r="C7" s="9" t="str">
        <v>00.01.1900</v>
      </c>
      <c r="D7" s="1" t="str">
        <v/>
      </c>
      <c r="E7" s="1" t="str">
        <f t="shared" si="3"/>
        <v/>
      </c>
      <c r="F7" t="str">
        <v/>
      </c>
      <c r="G7" s="1" t="str">
        <f t="shared" si="4"/>
        <v/>
      </c>
      <c r="H7" t="str">
        <v/>
      </c>
      <c r="I7" s="1" t="str">
        <f t="shared" si="0"/>
        <v/>
      </c>
      <c r="J7" t="s">
        <v>44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0</v>
      </c>
      <c r="B8" t="str">
        <v/>
      </c>
      <c r="C8" s="9" t="str">
        <v>00.01.1900</v>
      </c>
      <c r="D8" s="1" t="str">
        <v/>
      </c>
      <c r="E8" s="1" t="str">
        <f t="shared" si="3"/>
        <v/>
      </c>
      <c r="F8" t="str">
        <v/>
      </c>
      <c r="G8" s="1" t="str">
        <f t="shared" si="4"/>
        <v/>
      </c>
      <c r="H8" t="str">
        <v/>
      </c>
      <c r="I8" s="1" t="str">
        <f t="shared" si="0"/>
        <v/>
      </c>
      <c r="J8" t="s">
        <v>46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0</v>
      </c>
      <c r="B9" t="str">
        <v/>
      </c>
      <c r="C9" s="9" t="str">
        <v>00.01.1900</v>
      </c>
      <c r="D9" s="1" t="str">
        <v/>
      </c>
      <c r="E9" s="1" t="str">
        <f t="shared" si="3"/>
        <v/>
      </c>
      <c r="F9" t="str">
        <v/>
      </c>
      <c r="G9" s="1" t="str">
        <f t="shared" si="4"/>
        <v/>
      </c>
      <c r="H9" t="str">
        <v/>
      </c>
      <c r="I9" s="1" t="str">
        <f t="shared" si="0"/>
        <v/>
      </c>
      <c r="J9" t="s">
        <v>52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0</v>
      </c>
      <c r="B10" t="str">
        <v/>
      </c>
      <c r="C10" s="9" t="str">
        <v>00.01.1900</v>
      </c>
      <c r="D10" s="1" t="str">
        <v/>
      </c>
      <c r="E10" s="1" t="str">
        <f t="shared" si="3"/>
        <v/>
      </c>
      <c r="F10" t="str">
        <v/>
      </c>
      <c r="G10" s="1" t="str">
        <f t="shared" si="4"/>
        <v/>
      </c>
      <c r="H10" t="str">
        <v/>
      </c>
      <c r="I10" s="1" t="str">
        <f t="shared" si="0"/>
        <v/>
      </c>
      <c r="J10" t="s">
        <v>48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0</v>
      </c>
      <c r="B11" t="str">
        <v/>
      </c>
      <c r="C11" s="9" t="str">
        <v>00.01.1900</v>
      </c>
      <c r="D11" s="1" t="str">
        <v/>
      </c>
      <c r="E11" s="1" t="str">
        <f t="shared" si="3"/>
        <v/>
      </c>
      <c r="F11" t="str">
        <v/>
      </c>
      <c r="G11" s="1" t="str">
        <f t="shared" si="4"/>
        <v/>
      </c>
      <c r="H11" t="str">
        <v/>
      </c>
      <c r="I11" s="1" t="str">
        <f t="shared" si="0"/>
        <v/>
      </c>
      <c r="J11" t="s">
        <v>43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0</v>
      </c>
      <c r="B12" t="str">
        <v/>
      </c>
      <c r="C12" s="9" t="str">
        <v>00.01.1900</v>
      </c>
      <c r="D12" s="1" t="str">
        <v/>
      </c>
      <c r="E12" s="1" t="str">
        <f t="shared" si="3"/>
        <v/>
      </c>
      <c r="F12" t="str">
        <v/>
      </c>
      <c r="G12" s="1" t="str">
        <f t="shared" si="4"/>
        <v/>
      </c>
      <c r="H12" t="str">
        <v/>
      </c>
      <c r="I12" s="1" t="str">
        <f t="shared" si="0"/>
        <v/>
      </c>
      <c r="J12" t="s">
        <v>50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0</v>
      </c>
      <c r="B13" t="str">
        <v/>
      </c>
      <c r="C13" s="9" t="str">
        <v>00.01.1900</v>
      </c>
      <c r="D13" s="1" t="str">
        <v/>
      </c>
      <c r="E13" s="1" t="str">
        <f t="shared" si="3"/>
        <v/>
      </c>
      <c r="F13" t="str">
        <v/>
      </c>
      <c r="G13" s="1" t="str">
        <f t="shared" si="4"/>
        <v/>
      </c>
      <c r="H13" t="str">
        <v/>
      </c>
      <c r="I13" s="1" t="str">
        <f t="shared" si="0"/>
        <v/>
      </c>
      <c r="J13" t="s">
        <v>45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0</v>
      </c>
      <c r="B14" t="str">
        <v/>
      </c>
      <c r="C14" s="9" t="str">
        <v>00.01.1900</v>
      </c>
      <c r="D14" s="1" t="str">
        <v/>
      </c>
      <c r="E14" s="1" t="str">
        <f t="shared" si="3"/>
        <v/>
      </c>
      <c r="F14" t="str">
        <v/>
      </c>
      <c r="G14" s="1" t="str">
        <f t="shared" si="4"/>
        <v/>
      </c>
      <c r="H14" t="str">
        <v/>
      </c>
      <c r="I14" s="1" t="str">
        <f t="shared" si="0"/>
        <v/>
      </c>
      <c r="J14" t="s">
        <v>42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0</v>
      </c>
      <c r="B15" t="str">
        <v/>
      </c>
      <c r="C15" s="9" t="str">
        <v>00.01.1900</v>
      </c>
      <c r="D15" s="1" t="str">
        <v/>
      </c>
      <c r="E15" s="1" t="str">
        <f t="shared" si="3"/>
        <v/>
      </c>
      <c r="F15" t="str">
        <v/>
      </c>
      <c r="G15" s="1" t="str">
        <f t="shared" si="4"/>
        <v/>
      </c>
      <c r="H15" t="str">
        <v/>
      </c>
      <c r="I15" s="1" t="str">
        <f t="shared" si="0"/>
        <v/>
      </c>
      <c r="J15" t="s">
        <v>49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0</v>
      </c>
      <c r="B16" t="str">
        <v/>
      </c>
      <c r="C16" s="9" t="str">
        <v>00.01.1900</v>
      </c>
      <c r="D16" s="1" t="str">
        <v/>
      </c>
      <c r="E16" s="1" t="str">
        <f t="shared" si="3"/>
        <v/>
      </c>
      <c r="F16" t="str">
        <v/>
      </c>
      <c r="G16" s="1" t="str">
        <f t="shared" si="4"/>
        <v/>
      </c>
      <c r="H16" t="str"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0</v>
      </c>
      <c r="B17" t="str">
        <v/>
      </c>
      <c r="C17" s="9" t="str">
        <v>00.01.1900</v>
      </c>
      <c r="D17" s="1" t="str">
        <v/>
      </c>
      <c r="E17" s="1" t="str">
        <f t="shared" si="3"/>
        <v/>
      </c>
      <c r="F17" t="str">
        <v/>
      </c>
      <c r="G17" s="1" t="str">
        <f t="shared" si="4"/>
        <v/>
      </c>
      <c r="H17" t="str"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0</v>
      </c>
      <c r="B18" t="str">
        <v/>
      </c>
      <c r="C18" s="9" t="str">
        <v>00.01.1900</v>
      </c>
      <c r="D18" s="1" t="str">
        <v/>
      </c>
      <c r="E18" s="1" t="str">
        <f t="shared" si="3"/>
        <v/>
      </c>
      <c r="F18" t="str">
        <v/>
      </c>
      <c r="G18" s="1" t="str">
        <f t="shared" si="4"/>
        <v/>
      </c>
      <c r="H18" t="str"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0</v>
      </c>
      <c r="B19" t="str">
        <v/>
      </c>
      <c r="C19" s="9" t="str">
        <v>00.01.1900</v>
      </c>
      <c r="D19" s="1" t="str">
        <v/>
      </c>
      <c r="E19" s="1" t="str">
        <f t="shared" si="3"/>
        <v/>
      </c>
      <c r="F19" t="str">
        <v/>
      </c>
      <c r="G19" s="1" t="str">
        <f t="shared" si="4"/>
        <v/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0</v>
      </c>
      <c r="B20" t="str">
        <v/>
      </c>
      <c r="C20" s="9" t="str">
        <v>00.01.1900</v>
      </c>
      <c r="D20" s="1" t="str">
        <v/>
      </c>
      <c r="E20" s="1" t="str">
        <f t="shared" si="3"/>
        <v/>
      </c>
      <c r="F20" t="str">
        <v/>
      </c>
      <c r="G20" s="1" t="str">
        <f t="shared" si="4"/>
        <v/>
      </c>
      <c r="H20" t="str"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0</v>
      </c>
      <c r="B21" t="str">
        <v/>
      </c>
      <c r="C21" s="9" t="str">
        <v>00.01.1900</v>
      </c>
      <c r="D21" s="1" t="str">
        <v/>
      </c>
      <c r="E21" s="1" t="str">
        <f t="shared" si="3"/>
        <v/>
      </c>
      <c r="F21" t="str">
        <v/>
      </c>
      <c r="G21" s="1" t="str">
        <f t="shared" si="4"/>
        <v/>
      </c>
      <c r="H21" t="str"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0</v>
      </c>
      <c r="B22" t="str">
        <v/>
      </c>
      <c r="C22" s="9" t="str">
        <v>00.01.1900</v>
      </c>
      <c r="D22" s="1" t="str">
        <v/>
      </c>
      <c r="E22" s="1" t="str">
        <f t="shared" si="3"/>
        <v/>
      </c>
      <c r="F22" t="str">
        <v/>
      </c>
      <c r="G22" s="1" t="str">
        <f t="shared" si="4"/>
        <v/>
      </c>
      <c r="H22" t="str"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0</v>
      </c>
      <c r="B23" t="str">
        <v/>
      </c>
      <c r="C23" s="9" t="str">
        <v>00.01.1900</v>
      </c>
      <c r="D23" s="1" t="str">
        <v/>
      </c>
      <c r="E23" s="1" t="str">
        <f t="shared" si="3"/>
        <v/>
      </c>
      <c r="F23" t="str">
        <v/>
      </c>
      <c r="G23" s="1" t="str">
        <f t="shared" si="4"/>
        <v/>
      </c>
      <c r="H23" t="str"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0</v>
      </c>
      <c r="B24" t="str">
        <v/>
      </c>
      <c r="C24" s="9" t="str">
        <v>00.01.1900</v>
      </c>
      <c r="D24" s="1" t="str">
        <v/>
      </c>
      <c r="E24" s="1" t="str">
        <f t="shared" si="3"/>
        <v/>
      </c>
      <c r="F24" t="str">
        <v/>
      </c>
      <c r="G24" s="1" t="str">
        <f t="shared" si="4"/>
        <v/>
      </c>
      <c r="H24" t="str"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0</v>
      </c>
      <c r="B25" t="str">
        <v/>
      </c>
      <c r="C25" s="9" t="str">
        <v>00.01.1900</v>
      </c>
      <c r="D25" s="1" t="str">
        <v/>
      </c>
      <c r="E25" s="1" t="str">
        <f t="shared" si="3"/>
        <v/>
      </c>
      <c r="F25" t="str">
        <v/>
      </c>
      <c r="G25" s="1" t="str">
        <f t="shared" si="4"/>
        <v/>
      </c>
      <c r="H25" t="str"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0</v>
      </c>
      <c r="B26" t="str">
        <v/>
      </c>
      <c r="C26" s="9" t="str">
        <v>00.01.1900</v>
      </c>
      <c r="D26" s="1" t="str">
        <v/>
      </c>
      <c r="E26" s="1" t="str">
        <f t="shared" si="3"/>
        <v/>
      </c>
      <c r="F26" t="str">
        <v/>
      </c>
      <c r="G26" s="1" t="str">
        <f t="shared" si="4"/>
        <v/>
      </c>
      <c r="H26" t="str"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0</v>
      </c>
      <c r="B27" t="str">
        <v/>
      </c>
      <c r="C27" s="9" t="str">
        <v>00.01.1900</v>
      </c>
      <c r="D27" s="1" t="str">
        <v/>
      </c>
      <c r="E27" s="1" t="str">
        <f t="shared" si="3"/>
        <v/>
      </c>
      <c r="F27" t="str">
        <v/>
      </c>
      <c r="G27" s="1" t="str">
        <f t="shared" si="4"/>
        <v/>
      </c>
      <c r="H27" t="str"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0</v>
      </c>
      <c r="B28" t="str">
        <v/>
      </c>
      <c r="C28" s="9" t="str">
        <v>00.01.1900</v>
      </c>
      <c r="D28" s="1" t="str">
        <v/>
      </c>
      <c r="E28" s="1" t="str">
        <f t="shared" si="3"/>
        <v/>
      </c>
      <c r="F28" t="str">
        <v/>
      </c>
      <c r="G28" s="1" t="str">
        <f t="shared" si="4"/>
        <v/>
      </c>
      <c r="H28" t="str"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0</v>
      </c>
      <c r="B29" t="str">
        <v/>
      </c>
      <c r="C29" s="9" t="str">
        <v>00.01.1900</v>
      </c>
      <c r="D29" s="1" t="str">
        <v/>
      </c>
      <c r="E29" s="1" t="str">
        <f t="shared" si="3"/>
        <v/>
      </c>
      <c r="F29" t="str">
        <v/>
      </c>
      <c r="G29" s="1" t="str">
        <f t="shared" si="4"/>
        <v/>
      </c>
      <c r="H29" t="str"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0</v>
      </c>
      <c r="B30" t="str">
        <v/>
      </c>
      <c r="C30" s="9" t="str">
        <v>00.01.1900</v>
      </c>
      <c r="D30" s="1" t="str">
        <v/>
      </c>
      <c r="E30" s="1" t="str">
        <f t="shared" si="3"/>
        <v/>
      </c>
      <c r="F30" t="str">
        <v/>
      </c>
      <c r="G30" s="1" t="str">
        <f t="shared" si="4"/>
        <v/>
      </c>
      <c r="H30" t="str"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0</v>
      </c>
      <c r="B31" t="str">
        <v/>
      </c>
      <c r="C31" s="9" t="str">
        <v>00.01.1900</v>
      </c>
      <c r="D31" s="1" t="str">
        <v/>
      </c>
      <c r="E31" s="1" t="str">
        <f t="shared" si="3"/>
        <v/>
      </c>
      <c r="F31" t="str">
        <v/>
      </c>
      <c r="G31" s="1" t="str">
        <f t="shared" si="4"/>
        <v/>
      </c>
      <c r="H31" t="str"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0</v>
      </c>
      <c r="B32" t="str">
        <v/>
      </c>
      <c r="C32" s="9" t="str">
        <v>00.01.1900</v>
      </c>
      <c r="D32" s="1" t="str">
        <v/>
      </c>
      <c r="E32" s="1" t="str">
        <f t="shared" si="3"/>
        <v/>
      </c>
      <c r="F32" t="str">
        <v/>
      </c>
      <c r="G32" s="1" t="str">
        <f t="shared" si="4"/>
        <v/>
      </c>
      <c r="H32" t="str"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0</v>
      </c>
      <c r="B33" t="str">
        <v/>
      </c>
      <c r="C33" s="9" t="str">
        <v>00.01.1900</v>
      </c>
      <c r="D33" s="1" t="str">
        <v/>
      </c>
      <c r="E33" s="1" t="str">
        <f t="shared" si="3"/>
        <v/>
      </c>
      <c r="F33" t="str">
        <v/>
      </c>
      <c r="G33" s="1" t="str">
        <f t="shared" si="4"/>
        <v/>
      </c>
      <c r="H33" t="str"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0</v>
      </c>
      <c r="B34" t="str">
        <v/>
      </c>
      <c r="C34" s="9" t="str">
        <v>00.01.1900</v>
      </c>
      <c r="D34" s="1" t="str">
        <v/>
      </c>
      <c r="E34" s="1" t="str">
        <f t="shared" si="3"/>
        <v/>
      </c>
      <c r="F34" t="str">
        <v/>
      </c>
      <c r="G34" s="1" t="str">
        <f t="shared" si="4"/>
        <v/>
      </c>
      <c r="H34" t="str"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0</v>
      </c>
      <c r="B35" t="str">
        <v/>
      </c>
      <c r="C35" s="9" t="str">
        <v>00.01.1900</v>
      </c>
      <c r="D35" s="1" t="str">
        <v/>
      </c>
      <c r="E35" s="1" t="str">
        <f t="shared" si="3"/>
        <v/>
      </c>
      <c r="F35" t="str">
        <v/>
      </c>
      <c r="G35" s="1" t="str">
        <f t="shared" si="4"/>
        <v/>
      </c>
      <c r="H35" t="str"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0</v>
      </c>
      <c r="B36" t="str">
        <v/>
      </c>
      <c r="C36" s="9" t="str">
        <v>00.01.1900</v>
      </c>
      <c r="D36" s="1" t="str">
        <v/>
      </c>
      <c r="E36" s="1" t="str">
        <f t="shared" si="3"/>
        <v/>
      </c>
      <c r="F36" t="str">
        <v/>
      </c>
      <c r="G36" s="1" t="str">
        <f t="shared" si="4"/>
        <v/>
      </c>
      <c r="H36" t="str"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0</v>
      </c>
      <c r="B37" t="str">
        <v/>
      </c>
      <c r="C37" s="9" t="str">
        <v>00.01.1900</v>
      </c>
      <c r="D37" s="1" t="str">
        <v/>
      </c>
      <c r="E37" s="1" t="str">
        <f t="shared" si="3"/>
        <v/>
      </c>
      <c r="F37" t="str">
        <v/>
      </c>
      <c r="G37" s="1" t="str">
        <f t="shared" si="4"/>
        <v/>
      </c>
      <c r="H37" t="str"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0</v>
      </c>
      <c r="B38" t="str">
        <v/>
      </c>
      <c r="C38" s="9" t="str">
        <v>00.01.1900</v>
      </c>
      <c r="D38" s="1" t="str">
        <v/>
      </c>
      <c r="E38" s="1" t="str">
        <f t="shared" si="3"/>
        <v/>
      </c>
      <c r="F38" t="str">
        <v/>
      </c>
      <c r="G38" s="1" t="str">
        <f t="shared" si="4"/>
        <v/>
      </c>
      <c r="H38" t="str"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0</v>
      </c>
      <c r="B39" t="str">
        <v/>
      </c>
      <c r="C39" s="9" t="str">
        <v>00.01.1900</v>
      </c>
      <c r="D39" s="1" t="str">
        <v/>
      </c>
      <c r="E39" s="1" t="str">
        <f t="shared" si="3"/>
        <v/>
      </c>
      <c r="F39" t="str">
        <v/>
      </c>
      <c r="G39" s="1" t="str">
        <f t="shared" si="4"/>
        <v/>
      </c>
      <c r="H39" t="str"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0</v>
      </c>
      <c r="B40" t="str">
        <v/>
      </c>
      <c r="C40" s="9" t="str">
        <v>00.01.1900</v>
      </c>
      <c r="D40" s="1" t="str">
        <v/>
      </c>
      <c r="E40" s="1" t="str">
        <f t="shared" si="3"/>
        <v/>
      </c>
      <c r="F40" t="str">
        <v/>
      </c>
      <c r="G40" s="1" t="str">
        <f t="shared" si="4"/>
        <v/>
      </c>
      <c r="H40" t="str"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0</v>
      </c>
      <c r="B41" t="str">
        <v/>
      </c>
      <c r="C41" s="9" t="str">
        <v>00.01.1900</v>
      </c>
      <c r="D41" s="1" t="str">
        <v/>
      </c>
      <c r="E41" s="1" t="str">
        <f t="shared" si="3"/>
        <v/>
      </c>
      <c r="F41" t="str">
        <v/>
      </c>
      <c r="G41" s="1" t="str">
        <f t="shared" si="4"/>
        <v/>
      </c>
      <c r="H41" t="str"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0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0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0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0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0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0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0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0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0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0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0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0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0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0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0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0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0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0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0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0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0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0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0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0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0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0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0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0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0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0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0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0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0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0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0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0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0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0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0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0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0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0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0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0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0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0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0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0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0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0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0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0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0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0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0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0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0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0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0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0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0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0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0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0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0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0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0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0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0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0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0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0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0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0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0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0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0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0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0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0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0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0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0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0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0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0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0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0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0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0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0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0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0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2" priority="1">
      <formula>DATEVALUE(C2) &lt;&gt; INT(LEFT(D2,5)) +1</formula>
    </cfRule>
  </conditionalFormatting>
  <conditionalFormatting sqref="D2:D202">
    <cfRule type="expression" dxfId="31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0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9" priority="3">
      <formula>LEN(TRIM(E1))=0</formula>
    </cfRule>
  </conditionalFormatting>
  <conditionalFormatting sqref="E1:E1048576">
    <cfRule type="cellIs" dxfId="28" priority="38" operator="equal">
      <formula>10</formula>
    </cfRule>
    <cfRule type="cellIs" dxfId="27" priority="39" operator="notEqual">
      <formula>10</formula>
    </cfRule>
  </conditionalFormatting>
  <conditionalFormatting sqref="G1:G1048576">
    <cfRule type="cellIs" dxfId="26" priority="34" operator="equal">
      <formula>8</formula>
    </cfRule>
    <cfRule type="cellIs" dxfId="25" priority="37" operator="notEqual">
      <formula>8</formula>
    </cfRule>
  </conditionalFormatting>
  <conditionalFormatting sqref="H1:H1048576">
    <cfRule type="beginsWith" dxfId="24" priority="29" operator="beginsWith" text="00">
      <formula>LEFT(H1,LEN("00"))="00"</formula>
    </cfRule>
  </conditionalFormatting>
  <conditionalFormatting sqref="I1:I202">
    <cfRule type="cellIs" dxfId="23" priority="17" operator="equal">
      <formula>9</formula>
    </cfRule>
    <cfRule type="cellIs" dxfId="22" priority="22" operator="equal">
      <formula>8</formula>
    </cfRule>
  </conditionalFormatting>
  <conditionalFormatting sqref="I1:I1048576">
    <cfRule type="cellIs" dxfId="21" priority="30" operator="notEqual">
      <formula>8</formula>
    </cfRule>
    <cfRule type="cellIs" dxfId="20" priority="31" operator="notEqual">
      <formula>9</formula>
    </cfRule>
  </conditionalFormatting>
  <conditionalFormatting sqref="K1:K1048576">
    <cfRule type="cellIs" dxfId="19" priority="27" operator="equal">
      <formula>FALSE</formula>
    </cfRule>
    <cfRule type="cellIs" dxfId="18" priority="28" operator="equal">
      <formula>TRUE</formula>
    </cfRule>
  </conditionalFormatting>
  <conditionalFormatting sqref="M1:N1048576">
    <cfRule type="cellIs" dxfId="17" priority="8" operator="equal">
      <formula>FALSE</formula>
    </cfRule>
    <cfRule type="cellIs" dxfId="16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37</v>
      </c>
    </row>
    <row r="4" spans="3:3" x14ac:dyDescent="0.25">
      <c r="C4" s="1"/>
    </row>
    <row r="6" spans="3:3" x14ac:dyDescent="0.25">
      <c r="C6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39</v>
      </c>
      <c r="C1" s="11"/>
      <c r="D1" s="12" t="s">
        <v>26</v>
      </c>
      <c r="E1" s="13" t="s">
        <v>27</v>
      </c>
      <c r="F1" s="14" t="s">
        <v>22</v>
      </c>
      <c r="G1" s="11" t="s">
        <v>28</v>
      </c>
      <c r="H1" s="15" t="s">
        <v>29</v>
      </c>
    </row>
    <row r="2" spans="1:8" s="23" customFormat="1" ht="94.5" x14ac:dyDescent="0.25">
      <c r="A2" s="16">
        <v>1</v>
      </c>
      <c r="B2" s="22" t="s">
        <v>24</v>
      </c>
      <c r="C2" s="17" t="s">
        <v>41</v>
      </c>
      <c r="D2" s="17" t="s">
        <v>53</v>
      </c>
      <c r="E2" s="17" t="s">
        <v>54</v>
      </c>
      <c r="F2" s="17" t="s">
        <v>55</v>
      </c>
      <c r="G2" s="17" t="s">
        <v>56</v>
      </c>
      <c r="H2" s="17">
        <v>660263238</v>
      </c>
    </row>
    <row r="3" spans="1:8" s="23" customFormat="1" ht="94.5" x14ac:dyDescent="0.25">
      <c r="A3" s="16">
        <v>8</v>
      </c>
      <c r="B3" s="22" t="s">
        <v>24</v>
      </c>
      <c r="C3" s="17" t="s">
        <v>84</v>
      </c>
      <c r="D3" s="17" t="s">
        <v>85</v>
      </c>
      <c r="E3" s="17" t="s">
        <v>86</v>
      </c>
      <c r="F3" s="17" t="s">
        <v>87</v>
      </c>
      <c r="G3" s="17" t="s">
        <v>88</v>
      </c>
      <c r="H3" s="17">
        <v>505059149</v>
      </c>
    </row>
    <row r="4" spans="1:8" s="23" customFormat="1" ht="78.75" x14ac:dyDescent="0.25">
      <c r="A4" s="16">
        <v>12</v>
      </c>
      <c r="B4" s="22" t="s">
        <v>24</v>
      </c>
      <c r="C4" s="17" t="s">
        <v>51</v>
      </c>
      <c r="D4" s="17" t="s">
        <v>80</v>
      </c>
      <c r="E4" s="17" t="s">
        <v>101</v>
      </c>
      <c r="F4" s="17" t="s">
        <v>102</v>
      </c>
      <c r="G4" s="17" t="s">
        <v>103</v>
      </c>
      <c r="H4" s="17">
        <v>993803701</v>
      </c>
    </row>
    <row r="5" spans="1:8" s="23" customFormat="1" ht="63" x14ac:dyDescent="0.25">
      <c r="A5" s="16">
        <v>7</v>
      </c>
      <c r="B5" s="22" t="s">
        <v>24</v>
      </c>
      <c r="C5" s="17" t="s">
        <v>79</v>
      </c>
      <c r="D5" s="17" t="s">
        <v>80</v>
      </c>
      <c r="E5" s="17" t="s">
        <v>81</v>
      </c>
      <c r="F5" s="17" t="s">
        <v>82</v>
      </c>
      <c r="G5" s="17" t="s">
        <v>83</v>
      </c>
      <c r="H5" s="17">
        <v>677153559</v>
      </c>
    </row>
    <row r="6" spans="1:8" s="23" customFormat="1" ht="110.25" x14ac:dyDescent="0.25">
      <c r="A6" s="16">
        <v>4</v>
      </c>
      <c r="B6" s="22" t="s">
        <v>24</v>
      </c>
      <c r="C6" s="17" t="s">
        <v>44</v>
      </c>
      <c r="D6" s="17" t="s">
        <v>66</v>
      </c>
      <c r="E6" s="17" t="s">
        <v>67</v>
      </c>
      <c r="F6" s="17" t="s">
        <v>68</v>
      </c>
      <c r="G6" s="17" t="s">
        <v>69</v>
      </c>
      <c r="H6" s="17">
        <v>683977036</v>
      </c>
    </row>
    <row r="7" spans="1:8" s="23" customFormat="1" ht="78.75" x14ac:dyDescent="0.25">
      <c r="A7" s="16">
        <v>6</v>
      </c>
      <c r="B7" s="22" t="s">
        <v>24</v>
      </c>
      <c r="C7" s="17" t="s">
        <v>74</v>
      </c>
      <c r="D7" s="17" t="s">
        <v>75</v>
      </c>
      <c r="E7" s="17" t="s">
        <v>76</v>
      </c>
      <c r="F7" s="17" t="s">
        <v>77</v>
      </c>
      <c r="G7" s="17" t="s">
        <v>78</v>
      </c>
      <c r="H7" s="17">
        <v>682269805</v>
      </c>
    </row>
    <row r="8" spans="1:8" s="23" customFormat="1" ht="78.75" x14ac:dyDescent="0.25">
      <c r="A8" s="16">
        <v>13</v>
      </c>
      <c r="B8" s="22" t="s">
        <v>24</v>
      </c>
      <c r="C8" s="17" t="s">
        <v>104</v>
      </c>
      <c r="D8" s="17" t="s">
        <v>105</v>
      </c>
      <c r="E8" s="17" t="s">
        <v>106</v>
      </c>
      <c r="F8" s="17" t="s">
        <v>107</v>
      </c>
      <c r="G8" s="17" t="s">
        <v>108</v>
      </c>
      <c r="H8" s="17">
        <v>990631915</v>
      </c>
    </row>
    <row r="9" spans="1:8" s="23" customFormat="1" ht="78.75" x14ac:dyDescent="0.25">
      <c r="A9" s="16">
        <v>9</v>
      </c>
      <c r="B9" s="22" t="s">
        <v>24</v>
      </c>
      <c r="C9" s="17" t="s">
        <v>48</v>
      </c>
      <c r="D9" s="17" t="s">
        <v>89</v>
      </c>
      <c r="E9" s="17" t="s">
        <v>90</v>
      </c>
      <c r="F9" s="17" t="s">
        <v>91</v>
      </c>
      <c r="G9" s="17" t="s">
        <v>92</v>
      </c>
      <c r="H9" s="17">
        <v>956741071</v>
      </c>
    </row>
    <row r="10" spans="1:8" s="23" customFormat="1" ht="94.5" x14ac:dyDescent="0.25">
      <c r="A10" s="16">
        <v>3</v>
      </c>
      <c r="B10" s="22" t="s">
        <v>24</v>
      </c>
      <c r="C10" s="17" t="s">
        <v>61</v>
      </c>
      <c r="D10" s="17" t="s">
        <v>62</v>
      </c>
      <c r="E10" s="17" t="s">
        <v>63</v>
      </c>
      <c r="F10" s="17" t="s">
        <v>64</v>
      </c>
      <c r="G10" s="17" t="s">
        <v>65</v>
      </c>
      <c r="H10" s="17">
        <v>934248356</v>
      </c>
    </row>
    <row r="11" spans="1:8" s="23" customFormat="1" ht="63" x14ac:dyDescent="0.25">
      <c r="A11" s="16">
        <v>11</v>
      </c>
      <c r="B11" s="22" t="s">
        <v>24</v>
      </c>
      <c r="C11" s="17" t="s">
        <v>50</v>
      </c>
      <c r="D11" s="17" t="s">
        <v>97</v>
      </c>
      <c r="E11" s="17" t="s">
        <v>98</v>
      </c>
      <c r="F11" s="17" t="s">
        <v>99</v>
      </c>
      <c r="G11" s="17" t="s">
        <v>100</v>
      </c>
      <c r="H11" s="17">
        <v>983438936</v>
      </c>
    </row>
    <row r="12" spans="1:8" s="23" customFormat="1" ht="63" x14ac:dyDescent="0.25">
      <c r="A12" s="16">
        <v>5</v>
      </c>
      <c r="B12" s="22" t="s">
        <v>24</v>
      </c>
      <c r="C12" s="17" t="s">
        <v>45</v>
      </c>
      <c r="D12" s="17" t="s">
        <v>70</v>
      </c>
      <c r="E12" s="17" t="s">
        <v>71</v>
      </c>
      <c r="F12" s="17" t="s">
        <v>72</v>
      </c>
      <c r="G12" s="17" t="s">
        <v>73</v>
      </c>
      <c r="H12" s="17">
        <v>938839470</v>
      </c>
    </row>
    <row r="13" spans="1:8" s="23" customFormat="1" ht="94.5" x14ac:dyDescent="0.25">
      <c r="A13" s="16">
        <v>2</v>
      </c>
      <c r="B13" s="22" t="s">
        <v>24</v>
      </c>
      <c r="C13" s="17" t="s">
        <v>42</v>
      </c>
      <c r="D13" s="17" t="s">
        <v>57</v>
      </c>
      <c r="E13" s="17" t="s">
        <v>58</v>
      </c>
      <c r="F13" s="17" t="s">
        <v>59</v>
      </c>
      <c r="G13" s="17" t="s">
        <v>60</v>
      </c>
      <c r="H13" s="17">
        <v>967927329</v>
      </c>
    </row>
    <row r="14" spans="1:8" s="23" customFormat="1" ht="63" x14ac:dyDescent="0.25">
      <c r="A14" s="16">
        <v>10</v>
      </c>
      <c r="B14" s="22" t="s">
        <v>24</v>
      </c>
      <c r="C14" s="17" t="s">
        <v>49</v>
      </c>
      <c r="D14" s="17" t="s">
        <v>93</v>
      </c>
      <c r="E14" s="17" t="s">
        <v>94</v>
      </c>
      <c r="F14" s="17" t="s">
        <v>95</v>
      </c>
      <c r="G14" s="17" t="s">
        <v>96</v>
      </c>
      <c r="H14" s="17">
        <v>967953093</v>
      </c>
    </row>
    <row r="15" spans="1:8" s="23" customFormat="1" x14ac:dyDescent="0.25">
      <c r="A15" s="16">
        <v>14</v>
      </c>
      <c r="B15" s="22" t="s">
        <v>24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24</v>
      </c>
      <c r="C40" s="17"/>
      <c r="D40" s="17"/>
      <c r="E40" s="17"/>
      <c r="F40" s="19" t="s">
        <v>40</v>
      </c>
      <c r="G40" s="17"/>
      <c r="H40" s="24"/>
    </row>
    <row r="41" spans="1:8" s="23" customFormat="1" x14ac:dyDescent="0.25">
      <c r="A41" s="16">
        <v>40</v>
      </c>
      <c r="B41" s="22" t="s">
        <v>24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5" priority="13"/>
  </conditionalFormatting>
  <conditionalFormatting sqref="C27:C32">
    <cfRule type="duplicateValues" dxfId="14" priority="14"/>
  </conditionalFormatting>
  <conditionalFormatting sqref="C33:C43">
    <cfRule type="duplicateValues" dxfId="13" priority="1"/>
  </conditionalFormatting>
  <conditionalFormatting sqref="C44:C58">
    <cfRule type="duplicateValues" dxfId="12" priority="7"/>
  </conditionalFormatting>
  <conditionalFormatting sqref="C59:C80">
    <cfRule type="duplicateValues" dxfId="11" priority="6"/>
  </conditionalFormatting>
  <conditionalFormatting sqref="C81:C97">
    <cfRule type="duplicateValues" dxfId="10" priority="5"/>
  </conditionalFormatting>
  <conditionalFormatting sqref="C98:C115">
    <cfRule type="duplicateValues" dxfId="9" priority="4"/>
  </conditionalFormatting>
  <conditionalFormatting sqref="C116:C137">
    <cfRule type="duplicateValues" dxfId="8" priority="3"/>
  </conditionalFormatting>
  <conditionalFormatting sqref="C138:C160">
    <cfRule type="duplicateValues" dxfId="7" priority="2"/>
  </conditionalFormatting>
  <conditionalFormatting sqref="C161">
    <cfRule type="duplicateValues" dxfId="6" priority="8"/>
  </conditionalFormatting>
  <conditionalFormatting sqref="C162:C166">
    <cfRule type="duplicateValues" dxfId="5" priority="9"/>
  </conditionalFormatting>
  <conditionalFormatting sqref="C167:C210">
    <cfRule type="duplicateValues" dxfId="4" priority="10"/>
  </conditionalFormatting>
  <conditionalFormatting sqref="C211:C222 C224:C247">
    <cfRule type="containsText" dxfId="3" priority="12" operator="containsText" text="вакант">
      <formula>NOT(ISERROR(SEARCH("вакант",C211)))</formula>
    </cfRule>
  </conditionalFormatting>
  <conditionalFormatting sqref="C248:C1048576 C1 C211:C246">
    <cfRule type="duplicateValues" dxfId="2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2025-04-24T08:40:35Z</dcterms:modified>
</cp:coreProperties>
</file>